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5"/>
  </bookViews>
  <sheets>
    <sheet name="Sample" sheetId="1" r:id="rId1"/>
    <sheet name="Mechanisms" sheetId="2" r:id="rId2"/>
    <sheet name="Roles_Control" sheetId="3" r:id="rId3"/>
    <sheet name="Regression" sheetId="4" r:id="rId4"/>
    <sheet name="Notes_Regression" sheetId="5" r:id="rId5"/>
    <sheet name="Correlation_Matrix" sheetId="6" r:id="rId6"/>
  </sheets>
  <definedNames/>
  <calcPr fullCalcOnLoad="1"/>
</workbook>
</file>

<file path=xl/sharedStrings.xml><?xml version="1.0" encoding="utf-8"?>
<sst xmlns="http://schemas.openxmlformats.org/spreadsheetml/2006/main" count="584" uniqueCount="392">
  <si>
    <t>High</t>
  </si>
  <si>
    <t>Average</t>
  </si>
  <si>
    <t>Low</t>
  </si>
  <si>
    <t>Pharmaceuticals</t>
  </si>
  <si>
    <t>Chemicals</t>
  </si>
  <si>
    <t>Electronics and IT</t>
  </si>
  <si>
    <t>Machinery</t>
  </si>
  <si>
    <t>Other Manufacturing</t>
  </si>
  <si>
    <t>Various</t>
  </si>
  <si>
    <t>HQs Country of Location</t>
  </si>
  <si>
    <t>EU Countries</t>
  </si>
  <si>
    <t>Other European Countries</t>
  </si>
  <si>
    <t>Japan</t>
  </si>
  <si>
    <t>US</t>
  </si>
  <si>
    <t>Rest of World</t>
  </si>
  <si>
    <t>Total Sample</t>
  </si>
  <si>
    <t>Response Rate</t>
  </si>
  <si>
    <t>Total</t>
  </si>
  <si>
    <t>Number of
Respondents</t>
  </si>
  <si>
    <t>Globalized</t>
  </si>
  <si>
    <t>Food and Beverages</t>
  </si>
  <si>
    <t>Not Globalized</t>
  </si>
  <si>
    <t>Sector</t>
  </si>
  <si>
    <t>Characteristics</t>
  </si>
  <si>
    <t>Coordination 
Mechanism</t>
  </si>
  <si>
    <t>Formal Impersonal</t>
  </si>
  <si>
    <t xml:space="preserve">Informal Interpersonal </t>
  </si>
  <si>
    <t xml:space="preserve">Informal IS </t>
  </si>
  <si>
    <t>Informal, Interactive, Temporary, Scheduled Mechanism</t>
  </si>
  <si>
    <t>Dynamic</t>
  </si>
  <si>
    <t>Informal,Permanent, Difficult to Change Mechanism</t>
  </si>
  <si>
    <t>International Tranfers
Cross Border Visits</t>
  </si>
  <si>
    <t>Strategic Teams
Training Teams</t>
  </si>
  <si>
    <t>Corporate Culture</t>
  </si>
  <si>
    <t>Networks
Video Conferencing
Data Bases
E-mails</t>
  </si>
  <si>
    <t>Informal, Dynamic, Permanent, both Communicative and System oriented, but rather Impersonal, Mechanism</t>
  </si>
  <si>
    <t>Relation with HQs</t>
  </si>
  <si>
    <t>Expected Degree of Integration</t>
  </si>
  <si>
    <t>Final Product/Process</t>
  </si>
  <si>
    <t>Role</t>
  </si>
  <si>
    <t>Expected Degree of Control</t>
  </si>
  <si>
    <t>Roles of Subsidiaries</t>
  </si>
  <si>
    <t>Production of Well Established Products (TMR)</t>
  </si>
  <si>
    <t>Tight</t>
  </si>
  <si>
    <t>Standardized</t>
  </si>
  <si>
    <t>Static</t>
  </si>
  <si>
    <t>Autonomy</t>
  </si>
  <si>
    <t>Differentiated</t>
  </si>
  <si>
    <t>Production and Export part of the Established Product Range or Specialized Products (RPS)</t>
  </si>
  <si>
    <t>Tight - Moderate Autonomy</t>
  </si>
  <si>
    <t>Static - Moderate</t>
  </si>
  <si>
    <t>Standardized, Structural, Technocratic, Permanent Mechanism</t>
  </si>
  <si>
    <t>To Develop, Produce and Market New Products (PM)</t>
  </si>
  <si>
    <t xml:space="preserve">Centralized
 Interpersonal </t>
  </si>
  <si>
    <t>Formal Reporting Systems
Control of Results
General Rules
Corporate Policies
Manuals</t>
  </si>
  <si>
    <t>Formal Reporting Systems</t>
  </si>
  <si>
    <t>Output Control</t>
  </si>
  <si>
    <t>International transfer of Managers</t>
  </si>
  <si>
    <t>Cross Border Visits</t>
  </si>
  <si>
    <t>Strategic Teams</t>
  </si>
  <si>
    <t>Training Teams</t>
  </si>
  <si>
    <t>Corporate Networks</t>
  </si>
  <si>
    <t>TMR</t>
  </si>
  <si>
    <t>RPS</t>
  </si>
  <si>
    <t>R&amp;D</t>
  </si>
  <si>
    <t>AgeSub</t>
  </si>
  <si>
    <t>Sales</t>
  </si>
  <si>
    <t>Personnel</t>
  </si>
  <si>
    <t>Exports</t>
  </si>
  <si>
    <t>EU</t>
  </si>
  <si>
    <t>OtherEur</t>
  </si>
  <si>
    <t>Clobsec</t>
  </si>
  <si>
    <t>Mean</t>
  </si>
  <si>
    <t>St. Dev</t>
  </si>
  <si>
    <t>*** two tail, p&lt;0.01, **two-tail, p&lt;0.05, *two-tail, p&lt;0.10</t>
  </si>
  <si>
    <t>***</t>
  </si>
  <si>
    <t>0.82</t>
  </si>
  <si>
    <t>3.35</t>
  </si>
  <si>
    <t>3.32</t>
  </si>
  <si>
    <t>3.50</t>
  </si>
  <si>
    <t>2.23</t>
  </si>
  <si>
    <t>2.29</t>
  </si>
  <si>
    <t>3.09</t>
  </si>
  <si>
    <t>2.80</t>
  </si>
  <si>
    <t>2.13</t>
  </si>
  <si>
    <t>1.12</t>
  </si>
  <si>
    <t>3.12</t>
  </si>
  <si>
    <t>1.96</t>
  </si>
  <si>
    <t>2.75</t>
  </si>
  <si>
    <t>2.22</t>
  </si>
  <si>
    <t>2.24</t>
  </si>
  <si>
    <t>13.36</t>
  </si>
  <si>
    <t>402.11</t>
  </si>
  <si>
    <t>0.59</t>
  </si>
  <si>
    <t>0.18</t>
  </si>
  <si>
    <t>0.06</t>
  </si>
  <si>
    <t>0.56</t>
  </si>
  <si>
    <t>0.12</t>
  </si>
  <si>
    <t>0.90</t>
  </si>
  <si>
    <t>0.76</t>
  </si>
  <si>
    <t>1.01</t>
  </si>
  <si>
    <t>1.02</t>
  </si>
  <si>
    <t>1.21</t>
  </si>
  <si>
    <t>1.03</t>
  </si>
  <si>
    <t>15.67</t>
  </si>
  <si>
    <t>21.34</t>
  </si>
  <si>
    <t>0.81</t>
  </si>
  <si>
    <t>0.47</t>
  </si>
  <si>
    <t>0.92</t>
  </si>
  <si>
    <t>0.50</t>
  </si>
  <si>
    <t>0.49</t>
  </si>
  <si>
    <t>0.41</t>
  </si>
  <si>
    <t>0.52</t>
  </si>
  <si>
    <t>0.44</t>
  </si>
  <si>
    <t>1.31</t>
  </si>
  <si>
    <t>712.25</t>
  </si>
  <si>
    <t>17.21</t>
  </si>
  <si>
    <t>.25</t>
  </si>
  <si>
    <t>.12</t>
  </si>
  <si>
    <t>-.41**</t>
  </si>
  <si>
    <t>.17*</t>
  </si>
  <si>
    <t>.15.**</t>
  </si>
  <si>
    <t>-.06</t>
  </si>
  <si>
    <t>-.07</t>
  </si>
  <si>
    <t>.35**</t>
  </si>
  <si>
    <t>-.04</t>
  </si>
  <si>
    <t>-.09</t>
  </si>
  <si>
    <t>.12*</t>
  </si>
  <si>
    <t>.03**</t>
  </si>
  <si>
    <t>-.11</t>
  </si>
  <si>
    <t>.09</t>
  </si>
  <si>
    <t>.22</t>
  </si>
  <si>
    <t>.17</t>
  </si>
  <si>
    <t>.04</t>
  </si>
  <si>
    <t>.14</t>
  </si>
  <si>
    <t>.07</t>
  </si>
  <si>
    <t>.41</t>
  </si>
  <si>
    <t>03*</t>
  </si>
  <si>
    <t>.19</t>
  </si>
  <si>
    <t>-.13</t>
  </si>
  <si>
    <t>-.18</t>
  </si>
  <si>
    <t>-.01**</t>
  </si>
  <si>
    <t>112.04</t>
  </si>
  <si>
    <t>.02**</t>
  </si>
  <si>
    <t>-.01</t>
  </si>
  <si>
    <t>STRATEGIC AUTONOMY</t>
  </si>
  <si>
    <t>SUBSIDIARY CHARACTERISTICS</t>
  </si>
  <si>
    <t>AGE</t>
  </si>
  <si>
    <t>SALES</t>
  </si>
  <si>
    <t>EXPORT</t>
  </si>
  <si>
    <t>HOME COUNTRY</t>
  </si>
  <si>
    <t>F Statistic</t>
  </si>
  <si>
    <t>Cronbach alpha</t>
  </si>
  <si>
    <t>1.70</t>
  </si>
  <si>
    <t>1.25</t>
  </si>
  <si>
    <t>0.71</t>
  </si>
  <si>
    <t>0.68</t>
  </si>
  <si>
    <t>0.72</t>
  </si>
  <si>
    <t>0.80</t>
  </si>
  <si>
    <t>0.67</t>
  </si>
  <si>
    <t>FORMAL
IMPERSONAL</t>
  </si>
  <si>
    <t>CENTALIZED
PERSONAL</t>
  </si>
  <si>
    <t>INFORMAL
PERSONAL</t>
  </si>
  <si>
    <t>SOCIAL</t>
  </si>
  <si>
    <t>IT</t>
  </si>
  <si>
    <t>frs</t>
  </si>
  <si>
    <t>output</t>
  </si>
  <si>
    <t>tranfers</t>
  </si>
  <si>
    <t>visits</t>
  </si>
  <si>
    <t>st</t>
  </si>
  <si>
    <t>tt</t>
  </si>
  <si>
    <t>culture</t>
  </si>
  <si>
    <t>network</t>
  </si>
  <si>
    <t>.05**</t>
  </si>
  <si>
    <t>.003**
(.004)</t>
  </si>
  <si>
    <t>.009**
(.001)</t>
  </si>
  <si>
    <t>81.37***</t>
  </si>
  <si>
    <t>84.21***</t>
  </si>
  <si>
    <t>91.42***</t>
  </si>
  <si>
    <t>102.25***</t>
  </si>
  <si>
    <t>107.55***</t>
  </si>
  <si>
    <t>.004***
(.008)</t>
  </si>
  <si>
    <t>.012*
(.001)</t>
  </si>
  <si>
    <t>-.022*
(.755)</t>
  </si>
  <si>
    <t>.001***
(.001)</t>
  </si>
  <si>
    <t>.004***
(.001)</t>
  </si>
  <si>
    <t>-.212
(.980)</t>
  </si>
  <si>
    <t>.114
(.765)</t>
  </si>
  <si>
    <t>.008*
(.465)</t>
  </si>
  <si>
    <t>-2.223
(.920)</t>
  </si>
  <si>
    <t>.087
(2.270)</t>
  </si>
  <si>
    <t>-.084
(.977)</t>
  </si>
  <si>
    <t>3.520
(2.776)</t>
  </si>
  <si>
    <t>.870
(1.330)</t>
  </si>
  <si>
    <t>Social (cultural)</t>
  </si>
  <si>
    <t>Corporate Culture
Shared language</t>
  </si>
  <si>
    <t>.009*
(.002)</t>
  </si>
  <si>
    <t>.004*
(.002)</t>
  </si>
  <si>
    <t>Coordination
Instruments (examples)</t>
  </si>
  <si>
    <t>Aim</t>
  </si>
  <si>
    <t>Pre specify the expected behavior of individuals</t>
  </si>
  <si>
    <t xml:space="preserve">Delegation of managerial potential </t>
  </si>
  <si>
    <t>Create common background for the whole organizational entity</t>
  </si>
  <si>
    <t>Integration through data management</t>
  </si>
  <si>
    <t>Hierarchical, Systematic, Interactive Mechanism</t>
  </si>
  <si>
    <t>Intervention in specific and critical tasks for the corporation</t>
  </si>
  <si>
    <t>0.61</t>
  </si>
  <si>
    <t>-3.017*
(1.652)</t>
  </si>
  <si>
    <t>-2.433
(1.476)</t>
  </si>
  <si>
    <t>-3.421
(3.408)</t>
  </si>
  <si>
    <t>.786
(.431)</t>
  </si>
  <si>
    <t>2.198
(1.581)</t>
  </si>
  <si>
    <t>.950
(.114)</t>
  </si>
  <si>
    <t>.912
(.253)</t>
  </si>
  <si>
    <t>3.785
(1.986)</t>
  </si>
  <si>
    <t>1.427
(1.015)</t>
  </si>
  <si>
    <t>2.770
(1.524)</t>
  </si>
  <si>
    <t>1.786
(1.004)</t>
  </si>
  <si>
    <t>-1.783
(1.663)</t>
  </si>
  <si>
    <t>3.061
(1.991)</t>
  </si>
  <si>
    <t>-.314
(.780)</t>
  </si>
  <si>
    <t>.980
(.116)</t>
  </si>
  <si>
    <t>2.414
(1.980)</t>
  </si>
  <si>
    <t>3.580
(1.911)</t>
  </si>
  <si>
    <t>-.316
(.890)</t>
  </si>
  <si>
    <t>.919*
(2.021)</t>
  </si>
  <si>
    <t>.385
(1.004)</t>
  </si>
  <si>
    <t>.487
(.760)</t>
  </si>
  <si>
    <t>.852
(.717)</t>
  </si>
  <si>
    <t>.881
(.263)</t>
  </si>
  <si>
    <t>.725
(.431)</t>
  </si>
  <si>
    <t>.564
(.471)</t>
  </si>
  <si>
    <t>.919
(.365)</t>
  </si>
  <si>
    <t>-.870
(.425)</t>
  </si>
  <si>
    <t>-884*
(.253)</t>
  </si>
  <si>
    <t>.571
(.086)</t>
  </si>
  <si>
    <t>-.515
(.146)</t>
  </si>
  <si>
    <t>.441
(.489)</t>
  </si>
  <si>
    <t>.776
(.283)</t>
  </si>
  <si>
    <t>.380**
(.431)</t>
  </si>
  <si>
    <t>.139
(.334)</t>
  </si>
  <si>
    <t>.967
(.386)</t>
  </si>
  <si>
    <t>2.221***
(.980)</t>
  </si>
  <si>
    <t>.760
(.937)</t>
  </si>
  <si>
    <t>.741
(.111)</t>
  </si>
  <si>
    <t>.785**
(.087)</t>
  </si>
  <si>
    <t>-1.086
(.771)</t>
  </si>
  <si>
    <t>1.951*
(1.003)</t>
  </si>
  <si>
    <t>.449**
(.131)</t>
  </si>
  <si>
    <t>1.770*
(.818)</t>
  </si>
  <si>
    <t>.715
(.480)</t>
  </si>
  <si>
    <t>1.304*
(.205)</t>
  </si>
  <si>
    <t>-.512
(.102)</t>
  </si>
  <si>
    <t>-.670
(.820)</t>
  </si>
  <si>
    <t>.091
(.007)</t>
  </si>
  <si>
    <t>2.087
(1.036)</t>
  </si>
  <si>
    <t>2.431
(1.001)</t>
  </si>
  <si>
    <t>-.990
(3.209)</t>
  </si>
  <si>
    <t>PERSONNEL</t>
  </si>
  <si>
    <t>.055
(.006)</t>
  </si>
  <si>
    <t>.665
(..0110)</t>
  </si>
  <si>
    <t>-.119
(.580)</t>
  </si>
  <si>
    <t>-2.880
(1.057)</t>
  </si>
  <si>
    <t>-.107
(.051)</t>
  </si>
  <si>
    <t>.880
(1.091)</t>
  </si>
  <si>
    <t>.189
(.766)</t>
  </si>
  <si>
    <t>-.005
(1.280)</t>
  </si>
  <si>
    <t>.433
(.212)</t>
  </si>
  <si>
    <t>.582
(.339)</t>
  </si>
  <si>
    <t>-.385
(450)</t>
  </si>
  <si>
    <t>.412
(.118)</t>
  </si>
  <si>
    <t>.717
(1.512)</t>
  </si>
  <si>
    <t>-3.630
(1.722)</t>
  </si>
  <si>
    <t>-2.114**
(4.716)</t>
  </si>
  <si>
    <t>-.066***
(1.008)</t>
  </si>
  <si>
    <t>1.017
(.930)</t>
  </si>
  <si>
    <t>.511
(.880)</t>
  </si>
  <si>
    <t>-700
(.430)</t>
  </si>
  <si>
    <t>-.470
(.220)</t>
  </si>
  <si>
    <t>.130
(.086)</t>
  </si>
  <si>
    <t>3.004
(2.980)</t>
  </si>
  <si>
    <t>-.991
(.766)</t>
  </si>
  <si>
    <t>2.662
(1.990)</t>
  </si>
  <si>
    <t>-.550
(.109)</t>
  </si>
  <si>
    <t>-.980
(.472)</t>
  </si>
  <si>
    <t>.448
(.520)</t>
  </si>
  <si>
    <t>.450
(.741)</t>
  </si>
  <si>
    <t>-.155
(.553)</t>
  </si>
  <si>
    <t>.241
(.155)</t>
  </si>
  <si>
    <t>-.430
(.083)</t>
  </si>
  <si>
    <t>.477
(.680)</t>
  </si>
  <si>
    <t>-.774
(.281)</t>
  </si>
  <si>
    <t>1.341
(.334)</t>
  </si>
  <si>
    <t>-1.770
(.529)</t>
  </si>
  <si>
    <t>3.615
(.520)</t>
  </si>
  <si>
    <t>2.202
(1.206)</t>
  </si>
  <si>
    <t>.323
(.147)</t>
  </si>
  <si>
    <t>-.103
(.067)</t>
  </si>
  <si>
    <t>-.577
(.490)</t>
  </si>
  <si>
    <t>.480
(1.301)</t>
  </si>
  <si>
    <t>.050
(.780)</t>
  </si>
  <si>
    <t>.951
(.779)</t>
  </si>
  <si>
    <t>Notes</t>
  </si>
  <si>
    <t>1. Coordination Mechanisms:</t>
  </si>
  <si>
    <t>transfers</t>
  </si>
  <si>
    <t>networks</t>
  </si>
  <si>
    <t>2. For full description of subsidiaries roles, see Section 4</t>
  </si>
  <si>
    <t>3. Includes subsidiaries from Switzerland, Cyprus, Liechtenstein, Luxembourg and Russia.</t>
  </si>
  <si>
    <t xml:space="preserve">5. Includes Chemicals, Electronics and Pharmaceuticals. </t>
  </si>
  <si>
    <t>4. Includes subsidiaries from Australia, Canada, Panama and South Korea.</t>
  </si>
  <si>
    <t>.04*</t>
  </si>
  <si>
    <t>.26*</t>
  </si>
  <si>
    <t>.17**</t>
  </si>
  <si>
    <t>.14*</t>
  </si>
  <si>
    <t>.21</t>
  </si>
  <si>
    <t>.08</t>
  </si>
  <si>
    <t>-.09*</t>
  </si>
  <si>
    <t>.55</t>
  </si>
  <si>
    <t>.27</t>
  </si>
  <si>
    <t>.02</t>
  </si>
  <si>
    <t>.23</t>
  </si>
  <si>
    <t>-.19</t>
  </si>
  <si>
    <t>.09*</t>
  </si>
  <si>
    <t>-.12</t>
  </si>
  <si>
    <t>-.20*</t>
  </si>
  <si>
    <t>-.22</t>
  </si>
  <si>
    <t>.81</t>
  </si>
  <si>
    <t>.32*</t>
  </si>
  <si>
    <t>.44*</t>
  </si>
  <si>
    <t>-.67</t>
  </si>
  <si>
    <t>-.68</t>
  </si>
  <si>
    <t>-.05**</t>
  </si>
  <si>
    <t>.72*</t>
  </si>
  <si>
    <t>-.02*</t>
  </si>
  <si>
    <t>-.51</t>
  </si>
  <si>
    <t>-.20**</t>
  </si>
  <si>
    <t>.63</t>
  </si>
  <si>
    <t>-18</t>
  </si>
  <si>
    <t>-.01*</t>
  </si>
  <si>
    <t>.15*</t>
  </si>
  <si>
    <t>.00</t>
  </si>
  <si>
    <t>.03</t>
  </si>
  <si>
    <t>-.14</t>
  </si>
  <si>
    <t>-.05</t>
  </si>
  <si>
    <t>-.45</t>
  </si>
  <si>
    <t>.06</t>
  </si>
  <si>
    <t>-.16</t>
  </si>
  <si>
    <t>.01</t>
  </si>
  <si>
    <t>.11</t>
  </si>
  <si>
    <t>.35</t>
  </si>
  <si>
    <t>-.08</t>
  </si>
  <si>
    <t>.05</t>
  </si>
  <si>
    <t>.16</t>
  </si>
  <si>
    <t>-.24</t>
  </si>
  <si>
    <t>.29</t>
  </si>
  <si>
    <t>-.20</t>
  </si>
  <si>
    <t>-.17</t>
  </si>
  <si>
    <t>-.00</t>
  </si>
  <si>
    <t>.13**</t>
  </si>
  <si>
    <t>-.21*</t>
  </si>
  <si>
    <t>.05*</t>
  </si>
  <si>
    <t>-.23</t>
  </si>
  <si>
    <t>.14**</t>
  </si>
  <si>
    <t>-.37</t>
  </si>
  <si>
    <t>.44</t>
  </si>
  <si>
    <t>.01*</t>
  </si>
  <si>
    <t>.00*</t>
  </si>
  <si>
    <t>.00**</t>
  </si>
  <si>
    <t>.33</t>
  </si>
  <si>
    <t>-.03*</t>
  </si>
  <si>
    <t>-.05*</t>
  </si>
  <si>
    <t>.01**</t>
  </si>
  <si>
    <t>.07*</t>
  </si>
  <si>
    <t>-.12*</t>
  </si>
  <si>
    <t>-.22*</t>
  </si>
  <si>
    <t>.02*</t>
  </si>
  <si>
    <t>-.03</t>
  </si>
  <si>
    <t>.11*</t>
  </si>
  <si>
    <t>-.02</t>
  </si>
  <si>
    <t>-.00**</t>
  </si>
  <si>
    <t>.10</t>
  </si>
  <si>
    <t>.21*</t>
  </si>
  <si>
    <r>
      <t>SUBSIDIARY ROLES</t>
    </r>
    <r>
      <rPr>
        <b/>
        <vertAlign val="superscript"/>
        <sz val="11"/>
        <rFont val="Times New Roman"/>
        <family val="1"/>
      </rPr>
      <t>2</t>
    </r>
  </si>
  <si>
    <r>
      <t>OTHER EUROPEAN</t>
    </r>
    <r>
      <rPr>
        <vertAlign val="superscript"/>
        <sz val="11"/>
        <rFont val="Times New Roman"/>
        <family val="1"/>
      </rPr>
      <t>3</t>
    </r>
  </si>
  <si>
    <r>
      <t>REST OF WORLD</t>
    </r>
    <r>
      <rPr>
        <vertAlign val="superscript"/>
        <sz val="11"/>
        <rFont val="Times New Roman"/>
        <family val="1"/>
      </rPr>
      <t>4</t>
    </r>
  </si>
  <si>
    <r>
      <t>GLOBSEC</t>
    </r>
    <r>
      <rPr>
        <b/>
        <vertAlign val="superscript"/>
        <sz val="11"/>
        <rFont val="Times New Roman"/>
        <family val="1"/>
      </rPr>
      <t>5</t>
    </r>
  </si>
  <si>
    <r>
      <t xml:space="preserve">* significant at 10%, </t>
    </r>
    <r>
      <rPr>
        <vertAlign val="superscript"/>
        <sz val="11"/>
        <rFont val="Times New Roman"/>
        <family val="1"/>
      </rPr>
      <t xml:space="preserve">** </t>
    </r>
    <r>
      <rPr>
        <sz val="11"/>
        <rFont val="Times New Roman"/>
        <family val="1"/>
      </rPr>
      <t xml:space="preserve">significant at 5%, *** significant at 1% </t>
    </r>
  </si>
  <si>
    <t>PM</t>
  </si>
  <si>
    <t>.00***</t>
  </si>
  <si>
    <t>.12***</t>
  </si>
  <si>
    <t>.08***</t>
  </si>
  <si>
    <t>.01***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</si>
</sst>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 applyAlignment="1" quotePrefix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 quotePrefix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3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quotePrefix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B2" sqref="B2:E19"/>
    </sheetView>
  </sheetViews>
  <sheetFormatPr defaultColWidth="9.140625" defaultRowHeight="12.75"/>
  <cols>
    <col min="2" max="2" width="24.28125" style="0" customWidth="1"/>
    <col min="3" max="4" width="18.28125" style="0" customWidth="1"/>
    <col min="5" max="5" width="18.28125" style="12" customWidth="1"/>
  </cols>
  <sheetData>
    <row r="1" ht="13.5" thickBot="1"/>
    <row r="2" spans="2:5" ht="39.75" customHeight="1" thickBot="1">
      <c r="B2" s="19" t="s">
        <v>22</v>
      </c>
      <c r="C2" s="19" t="s">
        <v>15</v>
      </c>
      <c r="D2" s="20" t="s">
        <v>18</v>
      </c>
      <c r="E2" s="24" t="s">
        <v>16</v>
      </c>
    </row>
    <row r="3" spans="2:5" ht="19.5" customHeight="1">
      <c r="B3" s="21" t="s">
        <v>3</v>
      </c>
      <c r="C3" s="13">
        <v>45</v>
      </c>
      <c r="D3" s="13">
        <v>29</v>
      </c>
      <c r="E3" s="25">
        <f>1-((C3-D3)/C3)</f>
        <v>0.6444444444444444</v>
      </c>
    </row>
    <row r="4" spans="2:5" ht="19.5" customHeight="1">
      <c r="B4" s="21" t="s">
        <v>4</v>
      </c>
      <c r="C4" s="13">
        <v>42</v>
      </c>
      <c r="D4" s="13">
        <v>24</v>
      </c>
      <c r="E4" s="25">
        <f aca="true" t="shared" si="0" ref="E4:E12">1-((C4-D4)/C4)</f>
        <v>0.5714285714285714</v>
      </c>
    </row>
    <row r="5" spans="2:5" ht="19.5" customHeight="1">
      <c r="B5" s="21" t="s">
        <v>5</v>
      </c>
      <c r="C5" s="13">
        <v>28</v>
      </c>
      <c r="D5" s="13">
        <v>11</v>
      </c>
      <c r="E5" s="25">
        <f t="shared" si="0"/>
        <v>0.3928571428571429</v>
      </c>
    </row>
    <row r="6" spans="2:5" ht="19.5" customHeight="1">
      <c r="B6" s="22" t="s">
        <v>19</v>
      </c>
      <c r="C6" s="13">
        <f>SUM(C3:C5)</f>
        <v>115</v>
      </c>
      <c r="D6" s="13">
        <f>SUM(D3:D5)</f>
        <v>64</v>
      </c>
      <c r="E6" s="25">
        <f t="shared" si="0"/>
        <v>0.5565217391304348</v>
      </c>
    </row>
    <row r="7" spans="2:5" ht="19.5" customHeight="1">
      <c r="B7" s="21" t="s">
        <v>6</v>
      </c>
      <c r="C7" s="13">
        <v>31</v>
      </c>
      <c r="D7" s="13">
        <v>17</v>
      </c>
      <c r="E7" s="25">
        <f t="shared" si="0"/>
        <v>0.5483870967741935</v>
      </c>
    </row>
    <row r="8" spans="2:5" ht="19.5" customHeight="1">
      <c r="B8" s="21" t="s">
        <v>7</v>
      </c>
      <c r="C8" s="13">
        <v>37</v>
      </c>
      <c r="D8" s="13">
        <v>16</v>
      </c>
      <c r="E8" s="25">
        <f t="shared" si="0"/>
        <v>0.43243243243243246</v>
      </c>
    </row>
    <row r="9" spans="2:5" ht="19.5" customHeight="1">
      <c r="B9" s="21" t="s">
        <v>20</v>
      </c>
      <c r="C9" s="13">
        <v>39</v>
      </c>
      <c r="D9" s="13">
        <v>15</v>
      </c>
      <c r="E9" s="25">
        <f t="shared" si="0"/>
        <v>0.3846153846153846</v>
      </c>
    </row>
    <row r="10" spans="2:5" ht="19.5" customHeight="1">
      <c r="B10" s="22" t="s">
        <v>21</v>
      </c>
      <c r="C10" s="13">
        <f>SUM(C7:C9)</f>
        <v>107</v>
      </c>
      <c r="D10" s="13">
        <f>SUM(D7:D9)</f>
        <v>48</v>
      </c>
      <c r="E10" s="25">
        <f t="shared" si="0"/>
        <v>0.44859813084112155</v>
      </c>
    </row>
    <row r="11" spans="2:5" ht="19.5" customHeight="1">
      <c r="B11" s="21" t="s">
        <v>8</v>
      </c>
      <c r="C11" s="13">
        <v>95</v>
      </c>
      <c r="D11" s="13">
        <v>0</v>
      </c>
      <c r="E11" s="25">
        <f t="shared" si="0"/>
        <v>0</v>
      </c>
    </row>
    <row r="12" spans="2:5" ht="19.5" customHeight="1" thickBot="1">
      <c r="B12" s="21" t="s">
        <v>17</v>
      </c>
      <c r="C12" s="13">
        <f>C6+C10+C11</f>
        <v>317</v>
      </c>
      <c r="D12" s="13">
        <f>D6+D10</f>
        <v>112</v>
      </c>
      <c r="E12" s="25">
        <f t="shared" si="0"/>
        <v>0.35331230283911674</v>
      </c>
    </row>
    <row r="13" spans="2:5" ht="39.75" customHeight="1" thickBot="1">
      <c r="B13" s="20" t="s">
        <v>9</v>
      </c>
      <c r="C13" s="19" t="s">
        <v>15</v>
      </c>
      <c r="D13" s="20" t="s">
        <v>18</v>
      </c>
      <c r="E13" s="24" t="s">
        <v>16</v>
      </c>
    </row>
    <row r="14" spans="2:5" ht="19.5" customHeight="1">
      <c r="B14" s="21" t="s">
        <v>10</v>
      </c>
      <c r="C14" s="13">
        <v>112</v>
      </c>
      <c r="D14" s="13">
        <f>112-78</f>
        <v>34</v>
      </c>
      <c r="E14" s="25">
        <f aca="true" t="shared" si="1" ref="E14:E19">1-((C14-D14)/C14)</f>
        <v>0.3035714285714286</v>
      </c>
    </row>
    <row r="15" spans="2:5" ht="19.5" customHeight="1">
      <c r="B15" s="21" t="s">
        <v>11</v>
      </c>
      <c r="C15" s="13">
        <v>47</v>
      </c>
      <c r="D15" s="13">
        <v>22</v>
      </c>
      <c r="E15" s="25">
        <f t="shared" si="1"/>
        <v>0.46808510638297873</v>
      </c>
    </row>
    <row r="16" spans="2:5" ht="19.5" customHeight="1">
      <c r="B16" s="21" t="s">
        <v>12</v>
      </c>
      <c r="C16" s="13">
        <v>39</v>
      </c>
      <c r="D16" s="13">
        <v>14</v>
      </c>
      <c r="E16" s="25">
        <f t="shared" si="1"/>
        <v>0.3589743589743589</v>
      </c>
    </row>
    <row r="17" spans="2:5" ht="19.5" customHeight="1">
      <c r="B17" s="21" t="s">
        <v>13</v>
      </c>
      <c r="C17" s="13">
        <v>85</v>
      </c>
      <c r="D17" s="13">
        <v>31</v>
      </c>
      <c r="E17" s="25">
        <f t="shared" si="1"/>
        <v>0.3647058823529412</v>
      </c>
    </row>
    <row r="18" spans="2:5" ht="19.5" customHeight="1">
      <c r="B18" s="21" t="s">
        <v>14</v>
      </c>
      <c r="C18" s="13">
        <v>34</v>
      </c>
      <c r="D18" s="13">
        <v>11</v>
      </c>
      <c r="E18" s="25">
        <f t="shared" si="1"/>
        <v>0.32352941176470584</v>
      </c>
    </row>
    <row r="19" spans="2:5" ht="19.5" customHeight="1" thickBot="1">
      <c r="B19" s="23" t="s">
        <v>17</v>
      </c>
      <c r="C19" s="27">
        <f>SUM(C14:C18)</f>
        <v>317</v>
      </c>
      <c r="D19" s="27">
        <f>SUM(D14:D18)</f>
        <v>112</v>
      </c>
      <c r="E19" s="26">
        <f t="shared" si="1"/>
        <v>0.35331230283911674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workbookViewId="0" topLeftCell="A6">
      <selection activeCell="B3" sqref="B3:G9"/>
    </sheetView>
  </sheetViews>
  <sheetFormatPr defaultColWidth="9.140625" defaultRowHeight="12.75"/>
  <cols>
    <col min="2" max="2" width="22.421875" style="0" customWidth="1"/>
    <col min="3" max="3" width="19.421875" style="0" customWidth="1"/>
    <col min="4" max="4" width="15.140625" style="0" customWidth="1"/>
    <col min="5" max="6" width="27.140625" style="0" customWidth="1"/>
    <col min="7" max="7" width="9.140625" style="0" hidden="1" customWidth="1"/>
  </cols>
  <sheetData>
    <row r="2" ht="13.5" thickBot="1"/>
    <row r="3" spans="2:7" ht="39.75" customHeight="1" thickBot="1" thickTop="1">
      <c r="B3" s="16" t="s">
        <v>24</v>
      </c>
      <c r="C3" s="86" t="s">
        <v>23</v>
      </c>
      <c r="D3" s="87"/>
      <c r="E3" s="10" t="s">
        <v>199</v>
      </c>
      <c r="F3" s="16" t="s">
        <v>198</v>
      </c>
      <c r="G3" s="11"/>
    </row>
    <row r="4" spans="2:7" ht="17.25" thickTop="1">
      <c r="B4" s="11"/>
      <c r="C4" s="11"/>
      <c r="D4" s="11"/>
      <c r="E4" s="11"/>
      <c r="F4" s="11"/>
      <c r="G4" s="11"/>
    </row>
    <row r="5" spans="2:7" ht="86.25" customHeight="1">
      <c r="B5" s="13" t="s">
        <v>25</v>
      </c>
      <c r="C5" s="83" t="s">
        <v>51</v>
      </c>
      <c r="D5" s="83"/>
      <c r="E5" s="8" t="s">
        <v>200</v>
      </c>
      <c r="F5" s="83" t="s">
        <v>54</v>
      </c>
      <c r="G5" s="83"/>
    </row>
    <row r="6" spans="2:7" ht="64.5" customHeight="1">
      <c r="B6" s="8" t="s">
        <v>53</v>
      </c>
      <c r="C6" s="83" t="s">
        <v>204</v>
      </c>
      <c r="D6" s="83"/>
      <c r="E6" s="8" t="s">
        <v>201</v>
      </c>
      <c r="F6" s="83" t="s">
        <v>31</v>
      </c>
      <c r="G6" s="83"/>
    </row>
    <row r="7" spans="2:7" ht="64.5" customHeight="1">
      <c r="B7" s="8" t="s">
        <v>26</v>
      </c>
      <c r="C7" s="83" t="s">
        <v>28</v>
      </c>
      <c r="D7" s="83"/>
      <c r="E7" s="8" t="s">
        <v>205</v>
      </c>
      <c r="F7" s="83" t="s">
        <v>32</v>
      </c>
      <c r="G7" s="83"/>
    </row>
    <row r="8" spans="2:7" ht="64.5" customHeight="1">
      <c r="B8" s="8" t="s">
        <v>194</v>
      </c>
      <c r="C8" s="84" t="s">
        <v>30</v>
      </c>
      <c r="D8" s="84"/>
      <c r="E8" s="9" t="s">
        <v>202</v>
      </c>
      <c r="F8" s="8" t="s">
        <v>195</v>
      </c>
      <c r="G8" s="11"/>
    </row>
    <row r="9" spans="2:7" ht="72" customHeight="1" thickBot="1">
      <c r="B9" s="14" t="s">
        <v>27</v>
      </c>
      <c r="C9" s="85" t="s">
        <v>35</v>
      </c>
      <c r="D9" s="85"/>
      <c r="E9" s="15" t="s">
        <v>203</v>
      </c>
      <c r="F9" s="14" t="s">
        <v>34</v>
      </c>
      <c r="G9" s="11"/>
    </row>
    <row r="10" ht="13.5" thickTop="1"/>
  </sheetData>
  <mergeCells count="9">
    <mergeCell ref="C3:D3"/>
    <mergeCell ref="C5:D5"/>
    <mergeCell ref="C6:D6"/>
    <mergeCell ref="C7:D7"/>
    <mergeCell ref="F5:G5"/>
    <mergeCell ref="C8:D8"/>
    <mergeCell ref="C9:D9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7"/>
  <sheetViews>
    <sheetView workbookViewId="0" topLeftCell="A1">
      <selection activeCell="B4" sqref="B4:H7"/>
    </sheetView>
  </sheetViews>
  <sheetFormatPr defaultColWidth="9.140625" defaultRowHeight="12.75"/>
  <cols>
    <col min="3" max="3" width="18.8515625" style="0" customWidth="1"/>
    <col min="4" max="4" width="12.7109375" style="0" customWidth="1"/>
    <col min="5" max="5" width="17.28125" style="0" customWidth="1"/>
    <col min="6" max="6" width="20.28125" style="0" customWidth="1"/>
    <col min="7" max="7" width="13.421875" style="0" customWidth="1"/>
    <col min="8" max="8" width="16.8515625" style="0" customWidth="1"/>
  </cols>
  <sheetData>
    <row r="3" ht="13.5" thickBot="1"/>
    <row r="4" spans="2:8" ht="59.25" customHeight="1" thickBot="1">
      <c r="B4" s="88" t="s">
        <v>41</v>
      </c>
      <c r="C4" s="88"/>
      <c r="D4" s="17" t="s">
        <v>36</v>
      </c>
      <c r="E4" s="17" t="s">
        <v>37</v>
      </c>
      <c r="F4" s="17" t="s">
        <v>38</v>
      </c>
      <c r="G4" s="17" t="s">
        <v>39</v>
      </c>
      <c r="H4" s="17" t="s">
        <v>40</v>
      </c>
    </row>
    <row r="5" spans="2:8" s="1" customFormat="1" ht="64.5" customHeight="1">
      <c r="B5" s="90" t="s">
        <v>42</v>
      </c>
      <c r="C5" s="90"/>
      <c r="D5" s="9" t="s">
        <v>43</v>
      </c>
      <c r="E5" s="9" t="s">
        <v>0</v>
      </c>
      <c r="F5" s="9" t="s">
        <v>44</v>
      </c>
      <c r="G5" s="9" t="s">
        <v>45</v>
      </c>
      <c r="H5" s="9" t="s">
        <v>0</v>
      </c>
    </row>
    <row r="6" spans="2:8" s="1" customFormat="1" ht="75" customHeight="1">
      <c r="B6" s="90" t="s">
        <v>48</v>
      </c>
      <c r="C6" s="90"/>
      <c r="D6" s="9" t="s">
        <v>49</v>
      </c>
      <c r="E6" s="9" t="s">
        <v>0</v>
      </c>
      <c r="F6" s="9" t="s">
        <v>44</v>
      </c>
      <c r="G6" s="9" t="s">
        <v>50</v>
      </c>
      <c r="H6" s="9" t="s">
        <v>1</v>
      </c>
    </row>
    <row r="7" spans="2:8" s="1" customFormat="1" ht="64.5" customHeight="1" thickBot="1">
      <c r="B7" s="89" t="s">
        <v>52</v>
      </c>
      <c r="C7" s="89"/>
      <c r="D7" s="18" t="s">
        <v>46</v>
      </c>
      <c r="E7" s="18" t="s">
        <v>2</v>
      </c>
      <c r="F7" s="18" t="s">
        <v>47</v>
      </c>
      <c r="G7" s="18" t="s">
        <v>29</v>
      </c>
      <c r="H7" s="18" t="s">
        <v>2</v>
      </c>
    </row>
  </sheetData>
  <mergeCells count="4">
    <mergeCell ref="B4:C4"/>
    <mergeCell ref="B7:C7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0"/>
  <sheetViews>
    <sheetView workbookViewId="0" topLeftCell="A1">
      <selection activeCell="B2" sqref="B2:J40"/>
    </sheetView>
  </sheetViews>
  <sheetFormatPr defaultColWidth="9.140625" defaultRowHeight="12.75"/>
  <cols>
    <col min="2" max="2" width="23.00390625" style="3" customWidth="1"/>
    <col min="3" max="3" width="10.421875" style="0" customWidth="1"/>
  </cols>
  <sheetData>
    <row r="1" ht="13.5" thickBot="1"/>
    <row r="2" spans="2:10" ht="34.5" customHeight="1" thickBot="1" thickTop="1">
      <c r="B2" s="39"/>
      <c r="C2" s="62" t="s">
        <v>160</v>
      </c>
      <c r="D2" s="63"/>
      <c r="E2" s="62" t="s">
        <v>161</v>
      </c>
      <c r="F2" s="63"/>
      <c r="G2" s="62" t="s">
        <v>162</v>
      </c>
      <c r="H2" s="63"/>
      <c r="I2" s="41" t="s">
        <v>163</v>
      </c>
      <c r="J2" s="41" t="s">
        <v>164</v>
      </c>
    </row>
    <row r="3" spans="2:10" ht="24.75" customHeight="1" thickTop="1">
      <c r="B3" s="42"/>
      <c r="C3" s="43" t="s">
        <v>165</v>
      </c>
      <c r="D3" s="43" t="s">
        <v>166</v>
      </c>
      <c r="E3" s="43" t="s">
        <v>167</v>
      </c>
      <c r="F3" s="43" t="s">
        <v>168</v>
      </c>
      <c r="G3" s="43" t="s">
        <v>169</v>
      </c>
      <c r="H3" s="43" t="s">
        <v>170</v>
      </c>
      <c r="I3" s="43" t="s">
        <v>171</v>
      </c>
      <c r="J3" s="43" t="s">
        <v>172</v>
      </c>
    </row>
    <row r="4" spans="2:10" ht="9.75" customHeight="1" thickBot="1">
      <c r="B4" s="42"/>
      <c r="C4" s="44"/>
      <c r="D4" s="44"/>
      <c r="E4" s="44"/>
      <c r="F4" s="44"/>
      <c r="G4" s="44"/>
      <c r="H4" s="44"/>
      <c r="I4" s="44"/>
      <c r="J4" s="44"/>
    </row>
    <row r="5" spans="2:10" ht="34.5" customHeight="1" thickBot="1" thickTop="1">
      <c r="B5" s="30" t="s">
        <v>382</v>
      </c>
      <c r="C5" s="31"/>
      <c r="D5" s="31"/>
      <c r="E5" s="31"/>
      <c r="F5" s="31"/>
      <c r="G5" s="31"/>
      <c r="H5" s="31"/>
      <c r="I5" s="31"/>
      <c r="J5" s="31"/>
    </row>
    <row r="6" spans="2:10" ht="36" customHeight="1" thickTop="1">
      <c r="B6" s="46" t="s">
        <v>62</v>
      </c>
      <c r="C6" s="47" t="s">
        <v>175</v>
      </c>
      <c r="D6" s="48" t="s">
        <v>257</v>
      </c>
      <c r="E6" s="49" t="s">
        <v>259</v>
      </c>
      <c r="F6" s="50" t="s">
        <v>183</v>
      </c>
      <c r="G6" s="49" t="s">
        <v>260</v>
      </c>
      <c r="H6" s="48" t="s">
        <v>261</v>
      </c>
      <c r="I6" s="48" t="s">
        <v>262</v>
      </c>
      <c r="J6" s="47" t="s">
        <v>184</v>
      </c>
    </row>
    <row r="7" spans="2:10" ht="33" customHeight="1">
      <c r="B7" s="46" t="s">
        <v>63</v>
      </c>
      <c r="C7" s="47" t="s">
        <v>181</v>
      </c>
      <c r="D7" s="47" t="s">
        <v>182</v>
      </c>
      <c r="E7" s="48" t="s">
        <v>263</v>
      </c>
      <c r="F7" s="49" t="s">
        <v>264</v>
      </c>
      <c r="G7" s="49" t="s">
        <v>265</v>
      </c>
      <c r="H7" s="48" t="s">
        <v>266</v>
      </c>
      <c r="I7" s="49" t="s">
        <v>267</v>
      </c>
      <c r="J7" s="49" t="s">
        <v>268</v>
      </c>
    </row>
    <row r="8" spans="2:10" ht="38.25" customHeight="1" thickBot="1">
      <c r="B8" s="46" t="s">
        <v>387</v>
      </c>
      <c r="C8" s="48" t="s">
        <v>186</v>
      </c>
      <c r="D8" s="49" t="s">
        <v>187</v>
      </c>
      <c r="E8" s="47" t="s">
        <v>185</v>
      </c>
      <c r="F8" s="48" t="s">
        <v>269</v>
      </c>
      <c r="G8" s="47" t="s">
        <v>188</v>
      </c>
      <c r="H8" s="49" t="s">
        <v>270</v>
      </c>
      <c r="I8" s="49" t="s">
        <v>271</v>
      </c>
      <c r="J8" s="48" t="s">
        <v>272</v>
      </c>
    </row>
    <row r="9" spans="2:10" ht="34.5" customHeight="1" thickBot="1" thickTop="1">
      <c r="B9" s="45" t="s">
        <v>145</v>
      </c>
      <c r="C9" s="51" t="s">
        <v>252</v>
      </c>
      <c r="D9" s="51" t="s">
        <v>253</v>
      </c>
      <c r="E9" s="52" t="s">
        <v>254</v>
      </c>
      <c r="F9" s="52" t="s">
        <v>255</v>
      </c>
      <c r="G9" s="40" t="s">
        <v>174</v>
      </c>
      <c r="H9" s="52" t="s">
        <v>256</v>
      </c>
      <c r="I9" s="53" t="s">
        <v>250</v>
      </c>
      <c r="J9" s="40" t="s">
        <v>251</v>
      </c>
    </row>
    <row r="10" spans="2:10" ht="34.5" customHeight="1" thickTop="1">
      <c r="B10" s="93" t="s">
        <v>146</v>
      </c>
      <c r="C10" s="64"/>
      <c r="D10" s="64"/>
      <c r="E10" s="64"/>
      <c r="F10" s="64"/>
      <c r="G10" s="64"/>
      <c r="H10" s="64"/>
      <c r="I10" s="64"/>
      <c r="J10" s="64"/>
    </row>
    <row r="11" spans="2:10" ht="27.75" customHeight="1">
      <c r="B11" s="46" t="s">
        <v>64</v>
      </c>
      <c r="C11" s="47" t="s">
        <v>242</v>
      </c>
      <c r="D11" s="49" t="s">
        <v>243</v>
      </c>
      <c r="E11" s="49" t="s">
        <v>244</v>
      </c>
      <c r="F11" s="47" t="s">
        <v>245</v>
      </c>
      <c r="G11" s="48" t="s">
        <v>246</v>
      </c>
      <c r="H11" s="47" t="s">
        <v>247</v>
      </c>
      <c r="I11" s="47" t="s">
        <v>248</v>
      </c>
      <c r="J11" s="47" t="s">
        <v>249</v>
      </c>
    </row>
    <row r="12" spans="2:10" ht="27.75" customHeight="1">
      <c r="B12" s="46" t="s">
        <v>147</v>
      </c>
      <c r="C12" s="55" t="s">
        <v>189</v>
      </c>
      <c r="D12" s="56" t="s">
        <v>223</v>
      </c>
      <c r="E12" s="56" t="s">
        <v>190</v>
      </c>
      <c r="F12" s="55" t="s">
        <v>191</v>
      </c>
      <c r="G12" s="56" t="s">
        <v>192</v>
      </c>
      <c r="H12" s="55" t="s">
        <v>224</v>
      </c>
      <c r="I12" s="57" t="s">
        <v>225</v>
      </c>
      <c r="J12" s="56" t="s">
        <v>193</v>
      </c>
    </row>
    <row r="13" spans="2:10" ht="27.75" customHeight="1">
      <c r="B13" s="46" t="s">
        <v>258</v>
      </c>
      <c r="C13" s="47" t="s">
        <v>239</v>
      </c>
      <c r="D13" s="49" t="s">
        <v>226</v>
      </c>
      <c r="E13" s="49" t="s">
        <v>227</v>
      </c>
      <c r="F13" s="49" t="s">
        <v>228</v>
      </c>
      <c r="G13" s="49" t="s">
        <v>229</v>
      </c>
      <c r="H13" s="49" t="s">
        <v>230</v>
      </c>
      <c r="I13" s="49" t="s">
        <v>231</v>
      </c>
      <c r="J13" s="49" t="s">
        <v>232</v>
      </c>
    </row>
    <row r="14" spans="2:10" ht="27.75" customHeight="1">
      <c r="B14" s="46" t="s">
        <v>148</v>
      </c>
      <c r="C14" s="48" t="s">
        <v>233</v>
      </c>
      <c r="D14" s="50" t="s">
        <v>234</v>
      </c>
      <c r="E14" s="49" t="s">
        <v>235</v>
      </c>
      <c r="F14" s="48" t="s">
        <v>236</v>
      </c>
      <c r="G14" s="49" t="s">
        <v>237</v>
      </c>
      <c r="H14" s="49" t="s">
        <v>238</v>
      </c>
      <c r="I14" s="49" t="s">
        <v>240</v>
      </c>
      <c r="J14" s="49" t="s">
        <v>241</v>
      </c>
    </row>
    <row r="15" spans="2:10" ht="27.75" customHeight="1" thickBot="1">
      <c r="B15" s="46" t="s">
        <v>149</v>
      </c>
      <c r="C15" s="49" t="s">
        <v>215</v>
      </c>
      <c r="D15" s="49" t="s">
        <v>216</v>
      </c>
      <c r="E15" s="49" t="s">
        <v>217</v>
      </c>
      <c r="F15" s="48" t="s">
        <v>218</v>
      </c>
      <c r="G15" s="49" t="s">
        <v>219</v>
      </c>
      <c r="H15" s="48" t="s">
        <v>220</v>
      </c>
      <c r="I15" s="49" t="s">
        <v>221</v>
      </c>
      <c r="J15" s="49" t="s">
        <v>222</v>
      </c>
    </row>
    <row r="16" spans="2:10" ht="34.5" customHeight="1" thickBot="1" thickTop="1">
      <c r="B16" s="30" t="s">
        <v>150</v>
      </c>
      <c r="C16" s="31"/>
      <c r="D16" s="31"/>
      <c r="E16" s="31"/>
      <c r="F16" s="31"/>
      <c r="G16" s="31"/>
      <c r="H16" s="31"/>
      <c r="I16" s="31"/>
      <c r="J16" s="31"/>
    </row>
    <row r="17" spans="2:10" ht="35.25" customHeight="1" thickTop="1">
      <c r="B17" s="46" t="s">
        <v>69</v>
      </c>
      <c r="C17" s="50" t="s">
        <v>273</v>
      </c>
      <c r="D17" s="49" t="s">
        <v>301</v>
      </c>
      <c r="E17" s="47" t="s">
        <v>184</v>
      </c>
      <c r="F17" s="49" t="s">
        <v>300</v>
      </c>
      <c r="G17" s="49" t="s">
        <v>299</v>
      </c>
      <c r="H17" s="47" t="s">
        <v>196</v>
      </c>
      <c r="I17" s="48" t="s">
        <v>283</v>
      </c>
      <c r="J17" s="48" t="s">
        <v>298</v>
      </c>
    </row>
    <row r="18" spans="2:10" ht="36" customHeight="1">
      <c r="B18" s="46" t="s">
        <v>383</v>
      </c>
      <c r="C18" s="49" t="s">
        <v>275</v>
      </c>
      <c r="D18" s="49" t="s">
        <v>276</v>
      </c>
      <c r="E18" s="48" t="s">
        <v>277</v>
      </c>
      <c r="F18" s="48" t="s">
        <v>278</v>
      </c>
      <c r="G18" s="49" t="s">
        <v>279</v>
      </c>
      <c r="H18" s="49" t="s">
        <v>280</v>
      </c>
      <c r="I18" s="48" t="s">
        <v>281</v>
      </c>
      <c r="J18" s="49" t="s">
        <v>282</v>
      </c>
    </row>
    <row r="19" spans="2:10" ht="33" customHeight="1">
      <c r="B19" s="46" t="s">
        <v>13</v>
      </c>
      <c r="C19" s="50" t="s">
        <v>274</v>
      </c>
      <c r="D19" s="49" t="s">
        <v>292</v>
      </c>
      <c r="E19" s="48" t="s">
        <v>293</v>
      </c>
      <c r="F19" s="47" t="s">
        <v>197</v>
      </c>
      <c r="G19" s="49" t="s">
        <v>294</v>
      </c>
      <c r="H19" s="49" t="s">
        <v>295</v>
      </c>
      <c r="I19" s="49" t="s">
        <v>296</v>
      </c>
      <c r="J19" s="48" t="s">
        <v>297</v>
      </c>
    </row>
    <row r="20" spans="2:10" ht="37.5" customHeight="1" thickBot="1">
      <c r="B20" s="46" t="s">
        <v>384</v>
      </c>
      <c r="C20" s="48" t="s">
        <v>284</v>
      </c>
      <c r="D20" s="49" t="s">
        <v>285</v>
      </c>
      <c r="E20" s="49" t="s">
        <v>286</v>
      </c>
      <c r="F20" s="48" t="s">
        <v>287</v>
      </c>
      <c r="G20" s="49" t="s">
        <v>288</v>
      </c>
      <c r="H20" s="48" t="s">
        <v>289</v>
      </c>
      <c r="I20" s="49" t="s">
        <v>290</v>
      </c>
      <c r="J20" s="48" t="s">
        <v>291</v>
      </c>
    </row>
    <row r="21" spans="2:10" ht="27.75" customHeight="1" thickTop="1">
      <c r="B21" s="54" t="s">
        <v>385</v>
      </c>
      <c r="C21" s="58" t="s">
        <v>208</v>
      </c>
      <c r="D21" s="58" t="s">
        <v>209</v>
      </c>
      <c r="E21" s="59" t="s">
        <v>210</v>
      </c>
      <c r="F21" s="60" t="s">
        <v>207</v>
      </c>
      <c r="G21" s="59" t="s">
        <v>211</v>
      </c>
      <c r="H21" s="59" t="s">
        <v>212</v>
      </c>
      <c r="I21" s="59" t="s">
        <v>213</v>
      </c>
      <c r="J21" s="59" t="s">
        <v>214</v>
      </c>
    </row>
    <row r="22" spans="2:10" ht="15.75" thickBot="1">
      <c r="B22" s="65"/>
      <c r="C22" s="44"/>
      <c r="D22" s="44"/>
      <c r="E22" s="44"/>
      <c r="F22" s="44"/>
      <c r="G22" s="44"/>
      <c r="H22" s="44"/>
      <c r="I22" s="44"/>
      <c r="J22" s="44"/>
    </row>
    <row r="23" spans="2:10" s="4" customFormat="1" ht="25.5" customHeight="1" thickTop="1">
      <c r="B23" s="66" t="s">
        <v>151</v>
      </c>
      <c r="C23" s="59" t="s">
        <v>176</v>
      </c>
      <c r="D23" s="59" t="s">
        <v>177</v>
      </c>
      <c r="E23" s="59" t="s">
        <v>178</v>
      </c>
      <c r="F23" s="59" t="s">
        <v>179</v>
      </c>
      <c r="G23" s="59" t="s">
        <v>153</v>
      </c>
      <c r="H23" s="59" t="s">
        <v>180</v>
      </c>
      <c r="I23" s="59" t="s">
        <v>154</v>
      </c>
      <c r="J23" s="59" t="s">
        <v>85</v>
      </c>
    </row>
    <row r="24" spans="2:10" s="4" customFormat="1" ht="19.5" customHeight="1" thickBot="1">
      <c r="B24" s="67" t="s">
        <v>152</v>
      </c>
      <c r="C24" s="68" t="s">
        <v>99</v>
      </c>
      <c r="D24" s="68" t="s">
        <v>155</v>
      </c>
      <c r="E24" s="68" t="s">
        <v>156</v>
      </c>
      <c r="F24" s="68" t="s">
        <v>157</v>
      </c>
      <c r="G24" s="68" t="s">
        <v>93</v>
      </c>
      <c r="H24" s="68" t="s">
        <v>158</v>
      </c>
      <c r="I24" s="68" t="s">
        <v>159</v>
      </c>
      <c r="J24" s="68" t="s">
        <v>206</v>
      </c>
    </row>
    <row r="25" spans="2:10" ht="18.75" thickTop="1">
      <c r="B25" s="61" t="s">
        <v>386</v>
      </c>
      <c r="C25" s="61"/>
      <c r="D25" s="61"/>
      <c r="E25" s="61"/>
      <c r="F25" s="61"/>
      <c r="G25" s="61"/>
      <c r="H25" s="61"/>
      <c r="I25" s="61"/>
      <c r="J25" s="61"/>
    </row>
    <row r="26" spans="2:10" ht="15.75" thickBot="1">
      <c r="B26" s="42"/>
      <c r="C26" s="44"/>
      <c r="D26" s="44"/>
      <c r="E26" s="44"/>
      <c r="F26" s="44"/>
      <c r="G26" s="44"/>
      <c r="H26" s="44"/>
      <c r="I26" s="44"/>
      <c r="J26" s="44"/>
    </row>
    <row r="27" spans="2:10" ht="15" thickTop="1">
      <c r="B27" s="93" t="s">
        <v>302</v>
      </c>
      <c r="C27" s="93"/>
      <c r="D27" s="93"/>
      <c r="E27" s="93"/>
      <c r="F27" s="93"/>
      <c r="G27" s="93"/>
      <c r="H27" s="93"/>
      <c r="I27" s="93"/>
      <c r="J27" s="93"/>
    </row>
    <row r="28" spans="2:10" ht="15">
      <c r="B28" s="94" t="s">
        <v>303</v>
      </c>
      <c r="C28" s="94"/>
      <c r="D28" s="46"/>
      <c r="E28" s="46"/>
      <c r="F28" s="46"/>
      <c r="G28" s="46"/>
      <c r="H28" s="46"/>
      <c r="I28" s="46"/>
      <c r="J28" s="46"/>
    </row>
    <row r="29" spans="2:10" ht="15">
      <c r="B29" s="69" t="s">
        <v>165</v>
      </c>
      <c r="C29" s="91" t="s">
        <v>55</v>
      </c>
      <c r="D29" s="91"/>
      <c r="E29" s="91"/>
      <c r="F29" s="91"/>
      <c r="G29" s="91"/>
      <c r="H29" s="91"/>
      <c r="I29" s="91"/>
      <c r="J29" s="91"/>
    </row>
    <row r="30" spans="2:10" ht="15">
      <c r="B30" s="69" t="s">
        <v>166</v>
      </c>
      <c r="C30" s="91" t="s">
        <v>56</v>
      </c>
      <c r="D30" s="91"/>
      <c r="E30" s="91"/>
      <c r="F30" s="91"/>
      <c r="G30" s="91"/>
      <c r="H30" s="91"/>
      <c r="I30" s="91"/>
      <c r="J30" s="91"/>
    </row>
    <row r="31" spans="2:10" ht="15">
      <c r="B31" s="69" t="s">
        <v>304</v>
      </c>
      <c r="C31" s="91" t="s">
        <v>57</v>
      </c>
      <c r="D31" s="91"/>
      <c r="E31" s="91"/>
      <c r="F31" s="91"/>
      <c r="G31" s="91"/>
      <c r="H31" s="91"/>
      <c r="I31" s="91"/>
      <c r="J31" s="91"/>
    </row>
    <row r="32" spans="2:10" ht="15">
      <c r="B32" s="69" t="s">
        <v>168</v>
      </c>
      <c r="C32" s="91" t="s">
        <v>58</v>
      </c>
      <c r="D32" s="91"/>
      <c r="E32" s="91"/>
      <c r="F32" s="91"/>
      <c r="G32" s="91"/>
      <c r="H32" s="91"/>
      <c r="I32" s="91"/>
      <c r="J32" s="69"/>
    </row>
    <row r="33" spans="2:10" ht="15">
      <c r="B33" s="69" t="s">
        <v>169</v>
      </c>
      <c r="C33" s="91" t="s">
        <v>59</v>
      </c>
      <c r="D33" s="91"/>
      <c r="E33" s="91"/>
      <c r="F33" s="91"/>
      <c r="G33" s="91"/>
      <c r="H33" s="91"/>
      <c r="I33" s="91"/>
      <c r="J33" s="69"/>
    </row>
    <row r="34" spans="2:10" ht="15">
      <c r="B34" s="69" t="s">
        <v>170</v>
      </c>
      <c r="C34" s="91" t="s">
        <v>60</v>
      </c>
      <c r="D34" s="91"/>
      <c r="E34" s="91"/>
      <c r="F34" s="91"/>
      <c r="G34" s="91"/>
      <c r="H34" s="91"/>
      <c r="I34" s="91"/>
      <c r="J34" s="69"/>
    </row>
    <row r="35" spans="2:10" ht="15">
      <c r="B35" s="69" t="s">
        <v>171</v>
      </c>
      <c r="C35" s="91" t="s">
        <v>33</v>
      </c>
      <c r="D35" s="91"/>
      <c r="E35" s="91"/>
      <c r="F35" s="91"/>
      <c r="G35" s="91"/>
      <c r="H35" s="91"/>
      <c r="I35" s="91"/>
      <c r="J35" s="69"/>
    </row>
    <row r="36" spans="2:10" ht="15">
      <c r="B36" s="69" t="s">
        <v>305</v>
      </c>
      <c r="C36" s="91" t="s">
        <v>61</v>
      </c>
      <c r="D36" s="91"/>
      <c r="E36" s="91"/>
      <c r="F36" s="91"/>
      <c r="G36" s="91"/>
      <c r="H36" s="91"/>
      <c r="I36" s="91"/>
      <c r="J36" s="69"/>
    </row>
    <row r="37" spans="2:10" ht="15">
      <c r="B37" s="91" t="s">
        <v>306</v>
      </c>
      <c r="C37" s="91"/>
      <c r="D37" s="91"/>
      <c r="E37" s="91"/>
      <c r="F37" s="91"/>
      <c r="G37" s="91"/>
      <c r="H37" s="91"/>
      <c r="I37" s="91"/>
      <c r="J37" s="91"/>
    </row>
    <row r="38" spans="2:10" ht="15">
      <c r="B38" s="91" t="s">
        <v>307</v>
      </c>
      <c r="C38" s="91"/>
      <c r="D38" s="91"/>
      <c r="E38" s="91"/>
      <c r="F38" s="91"/>
      <c r="G38" s="91"/>
      <c r="H38" s="91"/>
      <c r="I38" s="91"/>
      <c r="J38" s="91"/>
    </row>
    <row r="39" spans="2:10" ht="15">
      <c r="B39" s="91" t="s">
        <v>309</v>
      </c>
      <c r="C39" s="91"/>
      <c r="D39" s="91"/>
      <c r="E39" s="91"/>
      <c r="F39" s="91"/>
      <c r="G39" s="91"/>
      <c r="H39" s="91"/>
      <c r="I39" s="91"/>
      <c r="J39" s="91"/>
    </row>
    <row r="40" spans="2:10" ht="15.75" thickBot="1">
      <c r="B40" s="92" t="s">
        <v>308</v>
      </c>
      <c r="C40" s="92"/>
      <c r="D40" s="92"/>
      <c r="E40" s="92"/>
      <c r="F40" s="92"/>
      <c r="G40" s="92"/>
      <c r="H40" s="92"/>
      <c r="I40" s="92"/>
      <c r="J40" s="92"/>
    </row>
    <row r="41" ht="13.5" thickTop="1"/>
  </sheetData>
  <mergeCells count="21">
    <mergeCell ref="B25:J25"/>
    <mergeCell ref="C2:D2"/>
    <mergeCell ref="E2:F2"/>
    <mergeCell ref="G2:H2"/>
    <mergeCell ref="B10:J10"/>
    <mergeCell ref="B5:J5"/>
    <mergeCell ref="B16:J16"/>
    <mergeCell ref="B27:J27"/>
    <mergeCell ref="B28:C28"/>
    <mergeCell ref="C29:J29"/>
    <mergeCell ref="B37:J37"/>
    <mergeCell ref="B38:J38"/>
    <mergeCell ref="B39:J39"/>
    <mergeCell ref="B40:J40"/>
    <mergeCell ref="C30:J30"/>
    <mergeCell ref="C31:J31"/>
    <mergeCell ref="C32:I32"/>
    <mergeCell ref="C33:I33"/>
    <mergeCell ref="C34:I34"/>
    <mergeCell ref="C35:I35"/>
    <mergeCell ref="C36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2" sqref="A2:J15"/>
    </sheetView>
  </sheetViews>
  <sheetFormatPr defaultColWidth="9.140625" defaultRowHeight="12.75"/>
  <cols>
    <col min="1" max="1" width="12.57421875" style="0" customWidth="1"/>
    <col min="2" max="2" width="18.57421875" style="0" customWidth="1"/>
    <col min="7" max="7" width="0.13671875" style="0" customWidth="1"/>
    <col min="8" max="8" width="8.421875" style="0" hidden="1" customWidth="1"/>
    <col min="9" max="10" width="9.140625" style="0" hidden="1" customWidth="1"/>
  </cols>
  <sheetData>
    <row r="1" ht="13.5" thickBot="1"/>
    <row r="2" spans="1:10" ht="13.5" thickTop="1">
      <c r="A2" s="34" t="s">
        <v>302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2.5" customHeight="1">
      <c r="A3" s="95" t="s">
        <v>303</v>
      </c>
      <c r="B3" s="95"/>
      <c r="C3" s="7"/>
      <c r="D3" s="7"/>
      <c r="E3" s="7"/>
      <c r="F3" s="7"/>
      <c r="G3" s="7"/>
      <c r="H3" s="7"/>
      <c r="I3" s="7"/>
      <c r="J3" s="5"/>
    </row>
    <row r="4" spans="1:10" ht="15" customHeight="1">
      <c r="A4" s="5" t="s">
        <v>165</v>
      </c>
      <c r="B4" s="32" t="s">
        <v>55</v>
      </c>
      <c r="C4" s="32"/>
      <c r="D4" s="32"/>
      <c r="E4" s="32"/>
      <c r="F4" s="32"/>
      <c r="G4" s="32"/>
      <c r="H4" s="32"/>
      <c r="I4" s="32"/>
      <c r="J4" s="5"/>
    </row>
    <row r="5" spans="1:10" ht="15" customHeight="1">
      <c r="A5" s="5" t="s">
        <v>166</v>
      </c>
      <c r="B5" s="5" t="s">
        <v>56</v>
      </c>
      <c r="C5" s="6"/>
      <c r="D5" s="6"/>
      <c r="E5" s="6"/>
      <c r="F5" s="6"/>
      <c r="G5" s="6"/>
      <c r="H5" s="6"/>
      <c r="I5" s="6"/>
      <c r="J5" s="5"/>
    </row>
    <row r="6" spans="1:10" ht="22.5" customHeight="1">
      <c r="A6" s="5" t="s">
        <v>304</v>
      </c>
      <c r="B6" s="5" t="s">
        <v>57</v>
      </c>
      <c r="C6" s="6"/>
      <c r="D6" s="6"/>
      <c r="E6" s="6"/>
      <c r="F6" s="6"/>
      <c r="G6" s="6"/>
      <c r="H6" s="6"/>
      <c r="I6" s="6"/>
      <c r="J6" s="5"/>
    </row>
    <row r="7" spans="1:10" ht="15" customHeight="1">
      <c r="A7" s="5" t="s">
        <v>168</v>
      </c>
      <c r="B7" s="5" t="s">
        <v>58</v>
      </c>
      <c r="C7" s="6"/>
      <c r="D7" s="6"/>
      <c r="E7" s="6"/>
      <c r="F7" s="6"/>
      <c r="G7" s="6"/>
      <c r="H7" s="6"/>
      <c r="I7" s="6"/>
      <c r="J7" s="5"/>
    </row>
    <row r="8" spans="1:10" ht="15" customHeight="1">
      <c r="A8" s="5" t="s">
        <v>169</v>
      </c>
      <c r="B8" s="5" t="s">
        <v>59</v>
      </c>
      <c r="C8" s="6"/>
      <c r="D8" s="6"/>
      <c r="E8" s="6"/>
      <c r="F8" s="6"/>
      <c r="G8" s="6"/>
      <c r="H8" s="6"/>
      <c r="I8" s="6"/>
      <c r="J8" s="5"/>
    </row>
    <row r="9" spans="1:10" ht="15" customHeight="1">
      <c r="A9" s="5" t="s">
        <v>170</v>
      </c>
      <c r="B9" s="5" t="s">
        <v>60</v>
      </c>
      <c r="C9" s="6"/>
      <c r="D9" s="6"/>
      <c r="E9" s="6"/>
      <c r="F9" s="6"/>
      <c r="G9" s="6"/>
      <c r="H9" s="6"/>
      <c r="I9" s="6"/>
      <c r="J9" s="5"/>
    </row>
    <row r="10" spans="1:10" ht="15" customHeight="1">
      <c r="A10" s="5" t="s">
        <v>171</v>
      </c>
      <c r="B10" s="5" t="s">
        <v>33</v>
      </c>
      <c r="C10" s="6"/>
      <c r="D10" s="6"/>
      <c r="E10" s="6"/>
      <c r="F10" s="6"/>
      <c r="G10" s="6"/>
      <c r="H10" s="6"/>
      <c r="I10" s="6"/>
      <c r="J10" s="5"/>
    </row>
    <row r="11" spans="1:10" ht="15" customHeight="1">
      <c r="A11" s="5" t="s">
        <v>305</v>
      </c>
      <c r="B11" s="5" t="s">
        <v>61</v>
      </c>
      <c r="C11" s="6"/>
      <c r="D11" s="6"/>
      <c r="E11" s="6"/>
      <c r="F11" s="6"/>
      <c r="G11" s="6"/>
      <c r="H11" s="6"/>
      <c r="I11" s="6"/>
      <c r="J11" s="5"/>
    </row>
    <row r="12" spans="1:10" ht="18" customHeight="1">
      <c r="A12" s="32" t="s">
        <v>306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8" customHeight="1">
      <c r="A13" s="32" t="s">
        <v>307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8" customHeight="1">
      <c r="A14" s="32" t="s">
        <v>309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8" customHeight="1" thickBot="1">
      <c r="A15" s="33" t="s">
        <v>308</v>
      </c>
      <c r="B15" s="33"/>
      <c r="C15" s="33"/>
      <c r="D15" s="33"/>
      <c r="E15" s="33"/>
      <c r="F15" s="33"/>
      <c r="G15" s="33"/>
      <c r="H15" s="33"/>
      <c r="I15" s="33"/>
      <c r="J15" s="33"/>
    </row>
    <row r="16" ht="13.5" thickTop="1"/>
  </sheetData>
  <mergeCells count="7">
    <mergeCell ref="A13:J13"/>
    <mergeCell ref="A14:J14"/>
    <mergeCell ref="A15:J15"/>
    <mergeCell ref="A2:J2"/>
    <mergeCell ref="A3:B3"/>
    <mergeCell ref="B4:I4"/>
    <mergeCell ref="A12:J1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A1">
      <selection activeCell="A2" sqref="A2:Z25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8.8515625" style="0" customWidth="1"/>
    <col min="4" max="4" width="7.8515625" style="0" customWidth="1"/>
    <col min="5" max="12" width="5.28125" style="0" hidden="1" customWidth="1"/>
    <col min="13" max="26" width="8.7109375" style="0" customWidth="1"/>
  </cols>
  <sheetData>
    <row r="1" ht="13.5" thickBot="1"/>
    <row r="2" spans="1:26" ht="16.5" thickTop="1">
      <c r="A2" s="70"/>
      <c r="B2" s="71"/>
      <c r="C2" s="38" t="s">
        <v>72</v>
      </c>
      <c r="D2" s="38" t="s">
        <v>73</v>
      </c>
      <c r="E2" s="38">
        <v>1</v>
      </c>
      <c r="F2" s="38">
        <f>E2+1</f>
        <v>2</v>
      </c>
      <c r="G2" s="38">
        <f aca="true" t="shared" si="0" ref="G2:Z2">F2+1</f>
        <v>3</v>
      </c>
      <c r="H2" s="38">
        <f t="shared" si="0"/>
        <v>4</v>
      </c>
      <c r="I2" s="38">
        <f t="shared" si="0"/>
        <v>5</v>
      </c>
      <c r="J2" s="38">
        <f t="shared" si="0"/>
        <v>6</v>
      </c>
      <c r="K2" s="38">
        <f t="shared" si="0"/>
        <v>7</v>
      </c>
      <c r="L2" s="38">
        <f t="shared" si="0"/>
        <v>8</v>
      </c>
      <c r="M2" s="38">
        <v>1</v>
      </c>
      <c r="N2" s="38">
        <f t="shared" si="0"/>
        <v>2</v>
      </c>
      <c r="O2" s="38">
        <f t="shared" si="0"/>
        <v>3</v>
      </c>
      <c r="P2" s="38">
        <f t="shared" si="0"/>
        <v>4</v>
      </c>
      <c r="Q2" s="38">
        <f t="shared" si="0"/>
        <v>5</v>
      </c>
      <c r="R2" s="38">
        <f t="shared" si="0"/>
        <v>6</v>
      </c>
      <c r="S2" s="38">
        <f t="shared" si="0"/>
        <v>7</v>
      </c>
      <c r="T2" s="38">
        <f>S2+1</f>
        <v>8</v>
      </c>
      <c r="U2" s="38">
        <f t="shared" si="0"/>
        <v>9</v>
      </c>
      <c r="V2" s="38">
        <f t="shared" si="0"/>
        <v>10</v>
      </c>
      <c r="W2" s="38">
        <f t="shared" si="0"/>
        <v>11</v>
      </c>
      <c r="X2" s="38">
        <f t="shared" si="0"/>
        <v>12</v>
      </c>
      <c r="Y2" s="38">
        <f t="shared" si="0"/>
        <v>13</v>
      </c>
      <c r="Z2" s="72">
        <f t="shared" si="0"/>
        <v>14</v>
      </c>
    </row>
    <row r="3" spans="1:26" ht="24" customHeight="1" hidden="1">
      <c r="A3" s="73">
        <v>1</v>
      </c>
      <c r="B3" s="29" t="s">
        <v>55</v>
      </c>
      <c r="C3" s="37" t="s">
        <v>77</v>
      </c>
      <c r="D3" s="74" t="s">
        <v>98</v>
      </c>
      <c r="E3" s="37" t="s">
        <v>75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75"/>
    </row>
    <row r="4" spans="1:26" ht="24" customHeight="1" hidden="1">
      <c r="A4" s="73">
        <f>A3+1</f>
        <v>2</v>
      </c>
      <c r="B4" s="29" t="s">
        <v>56</v>
      </c>
      <c r="C4" s="36" t="s">
        <v>78</v>
      </c>
      <c r="D4" s="36" t="s">
        <v>76</v>
      </c>
      <c r="E4" s="36" t="s">
        <v>117</v>
      </c>
      <c r="F4" s="37" t="s">
        <v>75</v>
      </c>
      <c r="G4" s="37"/>
      <c r="H4" s="3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75"/>
    </row>
    <row r="5" spans="1:26" ht="24" customHeight="1" hidden="1">
      <c r="A5" s="73">
        <f aca="true" t="shared" si="1" ref="A5:A24">A4+1</f>
        <v>3</v>
      </c>
      <c r="B5" s="29" t="s">
        <v>57</v>
      </c>
      <c r="C5" s="36" t="s">
        <v>79</v>
      </c>
      <c r="D5" s="36" t="s">
        <v>99</v>
      </c>
      <c r="E5" s="36" t="s">
        <v>118</v>
      </c>
      <c r="F5" s="36" t="s">
        <v>137</v>
      </c>
      <c r="G5" s="37" t="s">
        <v>75</v>
      </c>
      <c r="H5" s="3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75"/>
    </row>
    <row r="6" spans="1:26" ht="24" customHeight="1" hidden="1">
      <c r="A6" s="73">
        <f t="shared" si="1"/>
        <v>4</v>
      </c>
      <c r="B6" s="29" t="s">
        <v>58</v>
      </c>
      <c r="C6" s="36" t="s">
        <v>80</v>
      </c>
      <c r="D6" s="76" t="s">
        <v>100</v>
      </c>
      <c r="E6" s="35" t="s">
        <v>119</v>
      </c>
      <c r="F6" s="36" t="s">
        <v>138</v>
      </c>
      <c r="G6" s="36" t="s">
        <v>173</v>
      </c>
      <c r="H6" s="36" t="s">
        <v>75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28"/>
      <c r="Z6" s="75"/>
    </row>
    <row r="7" spans="1:26" ht="24" customHeight="1" hidden="1">
      <c r="A7" s="73">
        <f t="shared" si="1"/>
        <v>5</v>
      </c>
      <c r="B7" s="29" t="s">
        <v>59</v>
      </c>
      <c r="C7" s="36" t="s">
        <v>81</v>
      </c>
      <c r="D7" s="76" t="s">
        <v>101</v>
      </c>
      <c r="E7" s="36" t="s">
        <v>120</v>
      </c>
      <c r="F7" s="35" t="s">
        <v>139</v>
      </c>
      <c r="G7" s="35" t="s">
        <v>126</v>
      </c>
      <c r="H7" s="35" t="s">
        <v>334</v>
      </c>
      <c r="I7" s="36" t="s">
        <v>75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28"/>
      <c r="Z7" s="75"/>
    </row>
    <row r="8" spans="1:26" ht="24" customHeight="1" hidden="1">
      <c r="A8" s="73">
        <f t="shared" si="1"/>
        <v>6</v>
      </c>
      <c r="B8" s="29" t="s">
        <v>60</v>
      </c>
      <c r="C8" s="36" t="s">
        <v>82</v>
      </c>
      <c r="D8" s="76" t="s">
        <v>102</v>
      </c>
      <c r="E8" s="36" t="s">
        <v>121</v>
      </c>
      <c r="F8" s="35" t="s">
        <v>140</v>
      </c>
      <c r="G8" s="36" t="s">
        <v>132</v>
      </c>
      <c r="H8" s="36" t="s">
        <v>310</v>
      </c>
      <c r="I8" s="36" t="s">
        <v>319</v>
      </c>
      <c r="J8" s="36" t="s">
        <v>75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28"/>
      <c r="Z8" s="75"/>
    </row>
    <row r="9" spans="1:26" ht="24" customHeight="1" hidden="1">
      <c r="A9" s="73">
        <f t="shared" si="1"/>
        <v>7</v>
      </c>
      <c r="B9" s="29" t="s">
        <v>33</v>
      </c>
      <c r="C9" s="36" t="s">
        <v>83</v>
      </c>
      <c r="D9" s="76" t="s">
        <v>103</v>
      </c>
      <c r="E9" s="35" t="s">
        <v>122</v>
      </c>
      <c r="F9" s="35" t="s">
        <v>141</v>
      </c>
      <c r="G9" s="35" t="s">
        <v>129</v>
      </c>
      <c r="H9" s="36" t="s">
        <v>136</v>
      </c>
      <c r="I9" s="36" t="s">
        <v>348</v>
      </c>
      <c r="J9" s="36" t="s">
        <v>323</v>
      </c>
      <c r="K9" s="36" t="s">
        <v>75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28"/>
      <c r="Z9" s="75"/>
    </row>
    <row r="10" spans="1:27" ht="24" customHeight="1" hidden="1">
      <c r="A10" s="73">
        <f t="shared" si="1"/>
        <v>8</v>
      </c>
      <c r="B10" s="29" t="s">
        <v>61</v>
      </c>
      <c r="C10" s="36" t="s">
        <v>84</v>
      </c>
      <c r="D10" s="36" t="s">
        <v>85</v>
      </c>
      <c r="E10" s="35" t="s">
        <v>123</v>
      </c>
      <c r="F10" s="36" t="s">
        <v>314</v>
      </c>
      <c r="G10" s="35" t="s">
        <v>325</v>
      </c>
      <c r="H10" s="36" t="s">
        <v>118</v>
      </c>
      <c r="I10" s="36" t="s">
        <v>135</v>
      </c>
      <c r="J10" s="36" t="s">
        <v>353</v>
      </c>
      <c r="K10" s="36" t="s">
        <v>351</v>
      </c>
      <c r="L10" s="36" t="s">
        <v>75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28"/>
      <c r="Z10" s="75"/>
      <c r="AA10" s="44"/>
    </row>
    <row r="11" spans="1:26" ht="24" customHeight="1">
      <c r="A11" s="73">
        <v>1</v>
      </c>
      <c r="B11" s="29" t="s">
        <v>62</v>
      </c>
      <c r="C11" s="36" t="s">
        <v>86</v>
      </c>
      <c r="D11" s="36" t="s">
        <v>106</v>
      </c>
      <c r="E11" s="36" t="s">
        <v>124</v>
      </c>
      <c r="F11" s="36" t="s">
        <v>315</v>
      </c>
      <c r="G11" s="35" t="s">
        <v>129</v>
      </c>
      <c r="H11" s="35" t="s">
        <v>331</v>
      </c>
      <c r="I11" s="36" t="s">
        <v>341</v>
      </c>
      <c r="J11" s="36" t="s">
        <v>354</v>
      </c>
      <c r="K11" s="36" t="s">
        <v>365</v>
      </c>
      <c r="L11" s="36" t="s">
        <v>388</v>
      </c>
      <c r="M11" s="36">
        <v>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28"/>
      <c r="Z11" s="75"/>
    </row>
    <row r="12" spans="1:26" ht="24" customHeight="1">
      <c r="A12" s="73">
        <f t="shared" si="1"/>
        <v>2</v>
      </c>
      <c r="B12" s="29" t="s">
        <v>63</v>
      </c>
      <c r="C12" s="36" t="s">
        <v>87</v>
      </c>
      <c r="D12" s="36" t="s">
        <v>107</v>
      </c>
      <c r="E12" s="35" t="s">
        <v>310</v>
      </c>
      <c r="F12" s="35" t="s">
        <v>144</v>
      </c>
      <c r="G12" s="36" t="s">
        <v>326</v>
      </c>
      <c r="H12" s="35" t="s">
        <v>335</v>
      </c>
      <c r="I12" s="36" t="s">
        <v>341</v>
      </c>
      <c r="J12" s="36" t="s">
        <v>355</v>
      </c>
      <c r="K12" s="36" t="s">
        <v>366</v>
      </c>
      <c r="L12" s="36" t="s">
        <v>347</v>
      </c>
      <c r="M12" s="36" t="s">
        <v>319</v>
      </c>
      <c r="N12" s="36">
        <v>1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28"/>
      <c r="Z12" s="75"/>
    </row>
    <row r="13" spans="1:26" ht="24" customHeight="1">
      <c r="A13" s="73">
        <f t="shared" si="1"/>
        <v>3</v>
      </c>
      <c r="B13" s="29" t="s">
        <v>387</v>
      </c>
      <c r="C13" s="36" t="s">
        <v>88</v>
      </c>
      <c r="D13" s="36" t="s">
        <v>108</v>
      </c>
      <c r="E13" s="35" t="s">
        <v>126</v>
      </c>
      <c r="F13" s="36" t="s">
        <v>143</v>
      </c>
      <c r="G13" s="36" t="s">
        <v>389</v>
      </c>
      <c r="H13" s="36" t="s">
        <v>319</v>
      </c>
      <c r="I13" s="35" t="s">
        <v>125</v>
      </c>
      <c r="J13" s="36" t="s">
        <v>130</v>
      </c>
      <c r="K13" s="35" t="s">
        <v>123</v>
      </c>
      <c r="L13" s="36" t="s">
        <v>345</v>
      </c>
      <c r="M13" s="36" t="s">
        <v>347</v>
      </c>
      <c r="N13" s="36" t="s">
        <v>347</v>
      </c>
      <c r="O13" s="36">
        <v>1</v>
      </c>
      <c r="P13" s="36"/>
      <c r="Q13" s="36"/>
      <c r="R13" s="36"/>
      <c r="S13" s="36"/>
      <c r="T13" s="36"/>
      <c r="U13" s="36"/>
      <c r="V13" s="36"/>
      <c r="W13" s="36"/>
      <c r="X13" s="36"/>
      <c r="Y13" s="28"/>
      <c r="Z13" s="75"/>
    </row>
    <row r="14" spans="1:26" ht="24" customHeight="1">
      <c r="A14" s="73">
        <f t="shared" si="1"/>
        <v>4</v>
      </c>
      <c r="B14" s="29" t="s">
        <v>46</v>
      </c>
      <c r="C14" s="36" t="s">
        <v>89</v>
      </c>
      <c r="D14" s="36" t="s">
        <v>114</v>
      </c>
      <c r="E14" s="36" t="s">
        <v>127</v>
      </c>
      <c r="F14" s="36" t="s">
        <v>317</v>
      </c>
      <c r="G14" s="36" t="s">
        <v>327</v>
      </c>
      <c r="H14" s="36" t="s">
        <v>336</v>
      </c>
      <c r="I14" s="35" t="s">
        <v>129</v>
      </c>
      <c r="J14" s="36" t="s">
        <v>340</v>
      </c>
      <c r="K14" s="36" t="s">
        <v>310</v>
      </c>
      <c r="L14" s="36" t="s">
        <v>173</v>
      </c>
      <c r="M14" s="36" t="s">
        <v>347</v>
      </c>
      <c r="N14" s="36" t="s">
        <v>372</v>
      </c>
      <c r="O14" s="36" t="s">
        <v>340</v>
      </c>
      <c r="P14" s="36">
        <v>1</v>
      </c>
      <c r="Q14" s="36"/>
      <c r="R14" s="36"/>
      <c r="S14" s="36"/>
      <c r="T14" s="36"/>
      <c r="U14" s="36"/>
      <c r="V14" s="36"/>
      <c r="W14" s="36"/>
      <c r="X14" s="36"/>
      <c r="Y14" s="28"/>
      <c r="Z14" s="75"/>
    </row>
    <row r="15" spans="1:26" ht="24" customHeight="1">
      <c r="A15" s="73">
        <f t="shared" si="1"/>
        <v>5</v>
      </c>
      <c r="B15" s="29" t="s">
        <v>64</v>
      </c>
      <c r="C15" s="36" t="s">
        <v>90</v>
      </c>
      <c r="D15" s="36" t="s">
        <v>109</v>
      </c>
      <c r="E15" s="36" t="s">
        <v>128</v>
      </c>
      <c r="F15" s="36" t="s">
        <v>318</v>
      </c>
      <c r="G15" s="36" t="s">
        <v>339</v>
      </c>
      <c r="H15" s="36" t="s">
        <v>332</v>
      </c>
      <c r="I15" s="35" t="s">
        <v>144</v>
      </c>
      <c r="J15" s="36" t="s">
        <v>358</v>
      </c>
      <c r="K15" s="36" t="s">
        <v>360</v>
      </c>
      <c r="L15" s="36" t="s">
        <v>367</v>
      </c>
      <c r="M15" s="36" t="s">
        <v>133</v>
      </c>
      <c r="N15" s="35" t="s">
        <v>373</v>
      </c>
      <c r="O15" s="36" t="s">
        <v>367</v>
      </c>
      <c r="P15" s="77" t="s">
        <v>344</v>
      </c>
      <c r="Q15" s="36">
        <v>1</v>
      </c>
      <c r="R15" s="36"/>
      <c r="S15" s="36"/>
      <c r="T15" s="36"/>
      <c r="U15" s="36"/>
      <c r="V15" s="36"/>
      <c r="W15" s="36"/>
      <c r="X15" s="36"/>
      <c r="Y15" s="28"/>
      <c r="Z15" s="75"/>
    </row>
    <row r="16" spans="1:26" ht="24" customHeight="1">
      <c r="A16" s="73">
        <f t="shared" si="1"/>
        <v>6</v>
      </c>
      <c r="B16" s="29" t="s">
        <v>65</v>
      </c>
      <c r="C16" s="36" t="s">
        <v>91</v>
      </c>
      <c r="D16" s="36" t="s">
        <v>116</v>
      </c>
      <c r="E16" s="35" t="s">
        <v>129</v>
      </c>
      <c r="F16" s="36" t="s">
        <v>319</v>
      </c>
      <c r="G16" s="36" t="s">
        <v>118</v>
      </c>
      <c r="H16" s="35" t="s">
        <v>123</v>
      </c>
      <c r="I16" s="35" t="s">
        <v>314</v>
      </c>
      <c r="J16" s="35" t="s">
        <v>356</v>
      </c>
      <c r="K16" s="36" t="s">
        <v>314</v>
      </c>
      <c r="L16" s="36" t="s">
        <v>143</v>
      </c>
      <c r="M16" s="35" t="s">
        <v>370</v>
      </c>
      <c r="N16" s="36" t="s">
        <v>130</v>
      </c>
      <c r="O16" s="36" t="s">
        <v>377</v>
      </c>
      <c r="P16" s="77" t="s">
        <v>345</v>
      </c>
      <c r="Q16" s="35" t="s">
        <v>316</v>
      </c>
      <c r="R16" s="36">
        <v>1</v>
      </c>
      <c r="S16" s="36"/>
      <c r="T16" s="36"/>
      <c r="U16" s="36"/>
      <c r="V16" s="36"/>
      <c r="W16" s="36"/>
      <c r="X16" s="36"/>
      <c r="Y16" s="28"/>
      <c r="Z16" s="75"/>
    </row>
    <row r="17" spans="1:26" ht="24" customHeight="1">
      <c r="A17" s="73">
        <f t="shared" si="1"/>
        <v>7</v>
      </c>
      <c r="B17" s="29" t="s">
        <v>66</v>
      </c>
      <c r="C17" s="36" t="s">
        <v>92</v>
      </c>
      <c r="D17" s="36" t="s">
        <v>115</v>
      </c>
      <c r="E17" s="36" t="s">
        <v>130</v>
      </c>
      <c r="F17" s="35" t="s">
        <v>316</v>
      </c>
      <c r="G17" s="35" t="s">
        <v>337</v>
      </c>
      <c r="H17" s="35" t="s">
        <v>316</v>
      </c>
      <c r="I17" s="36" t="s">
        <v>349</v>
      </c>
      <c r="J17" s="35" t="s">
        <v>357</v>
      </c>
      <c r="K17" s="36" t="s">
        <v>364</v>
      </c>
      <c r="L17" s="36" t="s">
        <v>347</v>
      </c>
      <c r="M17" s="35" t="s">
        <v>319</v>
      </c>
      <c r="N17" s="36" t="s">
        <v>340</v>
      </c>
      <c r="O17" s="35" t="s">
        <v>378</v>
      </c>
      <c r="P17" s="77" t="s">
        <v>342</v>
      </c>
      <c r="Q17" s="36" t="s">
        <v>347</v>
      </c>
      <c r="R17" s="36" t="s">
        <v>352</v>
      </c>
      <c r="S17" s="36">
        <v>1</v>
      </c>
      <c r="T17" s="36"/>
      <c r="U17" s="36"/>
      <c r="V17" s="36"/>
      <c r="W17" s="36"/>
      <c r="X17" s="36"/>
      <c r="Y17" s="28"/>
      <c r="Z17" s="75"/>
    </row>
    <row r="18" spans="1:26" ht="24" customHeight="1">
      <c r="A18" s="73">
        <f t="shared" si="1"/>
        <v>8</v>
      </c>
      <c r="B18" s="29" t="s">
        <v>67</v>
      </c>
      <c r="C18" s="36">
        <v>85</v>
      </c>
      <c r="D18" s="36" t="s">
        <v>142</v>
      </c>
      <c r="E18" s="36" t="s">
        <v>311</v>
      </c>
      <c r="F18" s="36" t="s">
        <v>320</v>
      </c>
      <c r="G18" s="36" t="s">
        <v>328</v>
      </c>
      <c r="H18" s="36" t="s">
        <v>318</v>
      </c>
      <c r="I18" s="35" t="s">
        <v>350</v>
      </c>
      <c r="J18" s="36" t="s">
        <v>315</v>
      </c>
      <c r="K18" s="35" t="s">
        <v>363</v>
      </c>
      <c r="L18" s="36" t="s">
        <v>132</v>
      </c>
      <c r="M18" s="35" t="s">
        <v>342</v>
      </c>
      <c r="N18" s="35" t="s">
        <v>374</v>
      </c>
      <c r="O18" s="35" t="s">
        <v>144</v>
      </c>
      <c r="P18" s="77" t="s">
        <v>331</v>
      </c>
      <c r="Q18" s="36" t="s">
        <v>365</v>
      </c>
      <c r="R18" s="36" t="s">
        <v>380</v>
      </c>
      <c r="S18" s="36" t="s">
        <v>319</v>
      </c>
      <c r="T18" s="36">
        <v>1</v>
      </c>
      <c r="U18" s="36"/>
      <c r="V18" s="36"/>
      <c r="W18" s="36"/>
      <c r="X18" s="36"/>
      <c r="Y18" s="28"/>
      <c r="Z18" s="75"/>
    </row>
    <row r="19" spans="1:26" ht="24" customHeight="1">
      <c r="A19" s="73">
        <f t="shared" si="1"/>
        <v>9</v>
      </c>
      <c r="B19" s="29" t="s">
        <v>68</v>
      </c>
      <c r="C19" s="36" t="s">
        <v>104</v>
      </c>
      <c r="D19" s="36" t="s">
        <v>105</v>
      </c>
      <c r="E19" s="36" t="s">
        <v>131</v>
      </c>
      <c r="F19" s="35" t="s">
        <v>321</v>
      </c>
      <c r="G19" s="35" t="s">
        <v>329</v>
      </c>
      <c r="H19" s="36" t="s">
        <v>340</v>
      </c>
      <c r="I19" s="35" t="s">
        <v>351</v>
      </c>
      <c r="J19" s="35" t="s">
        <v>123</v>
      </c>
      <c r="K19" s="36" t="s">
        <v>136</v>
      </c>
      <c r="L19" s="35" t="s">
        <v>140</v>
      </c>
      <c r="M19" s="36" t="s">
        <v>314</v>
      </c>
      <c r="N19" s="36" t="s">
        <v>133</v>
      </c>
      <c r="O19" s="35" t="s">
        <v>125</v>
      </c>
      <c r="P19" s="77" t="s">
        <v>339</v>
      </c>
      <c r="Q19" s="36" t="s">
        <v>348</v>
      </c>
      <c r="R19" s="36" t="s">
        <v>134</v>
      </c>
      <c r="S19" s="36" t="s">
        <v>367</v>
      </c>
      <c r="T19" s="36" t="s">
        <v>118</v>
      </c>
      <c r="U19" s="36">
        <v>1</v>
      </c>
      <c r="V19" s="36"/>
      <c r="W19" s="36"/>
      <c r="X19" s="36"/>
      <c r="Y19" s="28"/>
      <c r="Z19" s="75"/>
    </row>
    <row r="20" spans="1:26" ht="24" customHeight="1">
      <c r="A20" s="73">
        <f t="shared" si="1"/>
        <v>10</v>
      </c>
      <c r="B20" s="29" t="s">
        <v>69</v>
      </c>
      <c r="C20" s="36" t="s">
        <v>96</v>
      </c>
      <c r="D20" s="36" t="s">
        <v>110</v>
      </c>
      <c r="E20" s="36" t="s">
        <v>312</v>
      </c>
      <c r="F20" s="36" t="s">
        <v>131</v>
      </c>
      <c r="G20" s="35" t="s">
        <v>324</v>
      </c>
      <c r="H20" s="36" t="s">
        <v>319</v>
      </c>
      <c r="I20" s="36" t="s">
        <v>131</v>
      </c>
      <c r="J20" s="35" t="s">
        <v>342</v>
      </c>
      <c r="K20" s="36" t="s">
        <v>362</v>
      </c>
      <c r="L20" s="35" t="s">
        <v>125</v>
      </c>
      <c r="M20" s="36" t="s">
        <v>365</v>
      </c>
      <c r="N20" s="36" t="s">
        <v>375</v>
      </c>
      <c r="O20" s="35" t="s">
        <v>356</v>
      </c>
      <c r="P20" s="77" t="s">
        <v>343</v>
      </c>
      <c r="Q20" s="35" t="s">
        <v>141</v>
      </c>
      <c r="R20" s="36" t="s">
        <v>318</v>
      </c>
      <c r="S20" s="36" t="s">
        <v>365</v>
      </c>
      <c r="T20" s="36" t="s">
        <v>135</v>
      </c>
      <c r="U20" s="36" t="s">
        <v>367</v>
      </c>
      <c r="V20" s="36">
        <v>1</v>
      </c>
      <c r="W20" s="36"/>
      <c r="X20" s="36"/>
      <c r="Y20" s="28"/>
      <c r="Z20" s="75"/>
    </row>
    <row r="21" spans="1:26" ht="24" customHeight="1">
      <c r="A21" s="73">
        <f t="shared" si="1"/>
        <v>11</v>
      </c>
      <c r="B21" s="29" t="s">
        <v>70</v>
      </c>
      <c r="C21" s="36" t="s">
        <v>97</v>
      </c>
      <c r="D21" s="36" t="s">
        <v>111</v>
      </c>
      <c r="E21" s="36" t="s">
        <v>133</v>
      </c>
      <c r="F21" s="36" t="s">
        <v>322</v>
      </c>
      <c r="G21" s="35" t="s">
        <v>338</v>
      </c>
      <c r="H21" s="36" t="s">
        <v>341</v>
      </c>
      <c r="I21" s="36" t="s">
        <v>352</v>
      </c>
      <c r="J21" s="36" t="s">
        <v>319</v>
      </c>
      <c r="K21" s="36" t="s">
        <v>135</v>
      </c>
      <c r="L21" s="35" t="s">
        <v>343</v>
      </c>
      <c r="M21" s="36" t="s">
        <v>371</v>
      </c>
      <c r="N21" s="35" t="s">
        <v>376</v>
      </c>
      <c r="O21" s="35" t="s">
        <v>376</v>
      </c>
      <c r="P21" s="77" t="s">
        <v>346</v>
      </c>
      <c r="Q21" s="35" t="s">
        <v>379</v>
      </c>
      <c r="R21" s="36" t="s">
        <v>348</v>
      </c>
      <c r="S21" s="35" t="s">
        <v>376</v>
      </c>
      <c r="T21" s="36" t="s">
        <v>380</v>
      </c>
      <c r="U21" s="36" t="s">
        <v>319</v>
      </c>
      <c r="V21" s="35" t="s">
        <v>369</v>
      </c>
      <c r="W21" s="36">
        <v>1</v>
      </c>
      <c r="X21" s="36"/>
      <c r="Y21" s="28"/>
      <c r="Z21" s="75"/>
    </row>
    <row r="22" spans="1:26" ht="24" customHeight="1">
      <c r="A22" s="73">
        <f t="shared" si="1"/>
        <v>12</v>
      </c>
      <c r="B22" s="29" t="s">
        <v>13</v>
      </c>
      <c r="C22" s="36" t="s">
        <v>94</v>
      </c>
      <c r="D22" s="36" t="s">
        <v>112</v>
      </c>
      <c r="E22" s="36" t="s">
        <v>313</v>
      </c>
      <c r="F22" s="35" t="s">
        <v>323</v>
      </c>
      <c r="G22" s="35" t="s">
        <v>325</v>
      </c>
      <c r="H22" s="36" t="s">
        <v>390</v>
      </c>
      <c r="I22" s="36" t="s">
        <v>132</v>
      </c>
      <c r="J22" s="36" t="s">
        <v>347</v>
      </c>
      <c r="K22" s="35" t="s">
        <v>129</v>
      </c>
      <c r="L22" s="36" t="s">
        <v>388</v>
      </c>
      <c r="M22" s="36" t="s">
        <v>133</v>
      </c>
      <c r="N22" s="36" t="s">
        <v>347</v>
      </c>
      <c r="O22" s="36" t="s">
        <v>391</v>
      </c>
      <c r="P22" s="35" t="s">
        <v>123</v>
      </c>
      <c r="Q22" s="36" t="s">
        <v>348</v>
      </c>
      <c r="R22" s="36" t="s">
        <v>314</v>
      </c>
      <c r="S22" s="35" t="s">
        <v>342</v>
      </c>
      <c r="T22" s="36" t="s">
        <v>348</v>
      </c>
      <c r="U22" s="36" t="s">
        <v>319</v>
      </c>
      <c r="V22" s="35" t="s">
        <v>141</v>
      </c>
      <c r="W22" s="36" t="s">
        <v>347</v>
      </c>
      <c r="X22" s="36">
        <v>1</v>
      </c>
      <c r="Y22" s="28"/>
      <c r="Z22" s="75"/>
    </row>
    <row r="23" spans="1:26" ht="24" customHeight="1">
      <c r="A23" s="73">
        <f t="shared" si="1"/>
        <v>13</v>
      </c>
      <c r="B23" s="29" t="s">
        <v>14</v>
      </c>
      <c r="C23" s="36" t="s">
        <v>95</v>
      </c>
      <c r="D23" s="36" t="s">
        <v>113</v>
      </c>
      <c r="E23" s="36" t="s">
        <v>135</v>
      </c>
      <c r="F23" s="36" t="s">
        <v>135</v>
      </c>
      <c r="G23" s="35" t="s">
        <v>330</v>
      </c>
      <c r="H23" s="35" t="s">
        <v>130</v>
      </c>
      <c r="I23" s="36" t="s">
        <v>345</v>
      </c>
      <c r="J23" s="35" t="s">
        <v>359</v>
      </c>
      <c r="K23" s="35" t="s">
        <v>123</v>
      </c>
      <c r="L23" s="36" t="s">
        <v>368</v>
      </c>
      <c r="M23" s="36" t="s">
        <v>348</v>
      </c>
      <c r="N23" s="36" t="s">
        <v>347</v>
      </c>
      <c r="O23" s="35" t="s">
        <v>144</v>
      </c>
      <c r="P23" s="36" t="s">
        <v>347</v>
      </c>
      <c r="Q23" s="35" t="s">
        <v>357</v>
      </c>
      <c r="R23" s="36" t="s">
        <v>135</v>
      </c>
      <c r="S23" s="36" t="s">
        <v>381</v>
      </c>
      <c r="T23" s="36" t="s">
        <v>319</v>
      </c>
      <c r="U23" s="35" t="s">
        <v>323</v>
      </c>
      <c r="V23" s="36" t="s">
        <v>133</v>
      </c>
      <c r="W23" s="36" t="s">
        <v>347</v>
      </c>
      <c r="X23" s="36" t="s">
        <v>320</v>
      </c>
      <c r="Y23" s="37">
        <v>1</v>
      </c>
      <c r="Z23" s="75"/>
    </row>
    <row r="24" spans="1:26" ht="24" customHeight="1" thickBot="1">
      <c r="A24" s="78">
        <f t="shared" si="1"/>
        <v>14</v>
      </c>
      <c r="B24" s="79" t="s">
        <v>71</v>
      </c>
      <c r="C24" s="80" t="s">
        <v>93</v>
      </c>
      <c r="D24" s="80" t="s">
        <v>109</v>
      </c>
      <c r="E24" s="80" t="s">
        <v>314</v>
      </c>
      <c r="F24" s="81" t="s">
        <v>129</v>
      </c>
      <c r="G24" s="80" t="s">
        <v>130</v>
      </c>
      <c r="H24" s="81" t="s">
        <v>333</v>
      </c>
      <c r="I24" s="81" t="s">
        <v>129</v>
      </c>
      <c r="J24" s="80" t="s">
        <v>133</v>
      </c>
      <c r="K24" s="81" t="s">
        <v>361</v>
      </c>
      <c r="L24" s="80" t="s">
        <v>134</v>
      </c>
      <c r="M24" s="81" t="s">
        <v>343</v>
      </c>
      <c r="N24" s="80" t="s">
        <v>341</v>
      </c>
      <c r="O24" s="80" t="s">
        <v>352</v>
      </c>
      <c r="P24" s="80" t="s">
        <v>313</v>
      </c>
      <c r="Q24" s="81" t="s">
        <v>122</v>
      </c>
      <c r="R24" s="80" t="s">
        <v>345</v>
      </c>
      <c r="S24" s="80" t="s">
        <v>367</v>
      </c>
      <c r="T24" s="80" t="s">
        <v>341</v>
      </c>
      <c r="U24" s="80" t="s">
        <v>340</v>
      </c>
      <c r="V24" s="80" t="s">
        <v>130</v>
      </c>
      <c r="W24" s="80" t="s">
        <v>132</v>
      </c>
      <c r="X24" s="80" t="s">
        <v>117</v>
      </c>
      <c r="Y24" s="80" t="s">
        <v>348</v>
      </c>
      <c r="Z24" s="82">
        <v>1</v>
      </c>
    </row>
    <row r="25" spans="1:26" ht="13.5" thickTop="1">
      <c r="A25" s="96" t="s">
        <v>74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ht="12.75">
      <c r="B26" s="2"/>
    </row>
    <row r="27" ht="12.75">
      <c r="B27" s="2"/>
    </row>
    <row r="28" ht="12.75">
      <c r="B28" s="2"/>
    </row>
    <row r="29" ht="12.75">
      <c r="B29" s="2"/>
    </row>
  </sheetData>
  <mergeCells count="1">
    <mergeCell ref="A25:Z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ΔΕΗ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D.Manolopoulos</dc:creator>
  <cp:keywords/>
  <dc:description/>
  <cp:lastModifiedBy>DManolopoulos</cp:lastModifiedBy>
  <cp:lastPrinted>2004-06-14T09:45:16Z</cp:lastPrinted>
  <dcterms:created xsi:type="dcterms:W3CDTF">2004-05-28T08:09:02Z</dcterms:created>
  <dcterms:modified xsi:type="dcterms:W3CDTF">2006-11-20T07:08:24Z</dcterms:modified>
  <cp:category/>
  <cp:version/>
  <cp:contentType/>
  <cp:contentStatus/>
</cp:coreProperties>
</file>